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1" sheetId="1" r:id="rId1"/>
  </sheets>
  <definedNames>
    <definedName name="_xlnm.Print_Area" localSheetId="0">'прил.1'!$A$1:$G$65</definedName>
  </definedNames>
  <calcPr fullCalcOnLoad="1"/>
</workbook>
</file>

<file path=xl/sharedStrings.xml><?xml version="1.0" encoding="utf-8"?>
<sst xmlns="http://schemas.openxmlformats.org/spreadsheetml/2006/main" count="126" uniqueCount="125">
  <si>
    <t>Иные межбюджетные трансферты</t>
  </si>
  <si>
    <t>к решению Совета депутатов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</si>
  <si>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</si>
  <si>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</si>
  <si>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</si>
  <si>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</si>
  <si>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</si>
  <si>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</t>
  </si>
  <si>
    <t>НДФЛ с доходов, облагаемых по налоговой ставке, установленной п.1 ст.224 НК РФ, полученных физическими лицами, зарегистрированными в качестве индивидуальных предпринимателей, частных нотариусов и др.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</si>
  <si>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</si>
  <si>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</si>
  <si>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</si>
  <si>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</si>
  <si>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</si>
  <si>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</si>
  <si>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</si>
  <si>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</si>
  <si>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</si>
  <si>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000  1  06  06013  10  0000  110</t>
  </si>
  <si>
    <t>ГОСУДАРСТВЕННАЯ ПОШЛИНА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</si>
  <si>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</si>
  <si>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</si>
  <si>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</si>
  <si>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</si>
  <si>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</si>
  <si>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</si>
  <si>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</si>
  <si>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</si>
  <si>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</si>
  <si>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АУ, а также имущества ГУП и МУП, в том числе казенных)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</si>
  <si>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</si>
  <si>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 УСЛУГ  И 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</si>
  <si>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</si>
  <si>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</si>
  <si>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</si>
  <si>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</si>
  <si>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</si>
  <si>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</si>
  <si>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</si>
  <si>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</si>
  <si>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</si>
  <si>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</si>
  <si>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</si>
  <si>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Доходы от возмещения ущерба при возникновении страховых случаев</t>
  </si>
  <si>
    <t>000  1  16  23000  00  0000  000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</si>
  <si>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</si>
  <si>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000  1  16  23050  10  0000  140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</si>
  <si>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</si>
  <si>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</si>
  <si>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</si>
  <si>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</si>
  <si>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</si>
  <si>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</si>
  <si>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</si>
  <si>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</si>
  <si>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</si>
  <si>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</si>
  <si>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</si>
  <si>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000  1 09 04053 10 0000 110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</si>
  <si>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</si>
  <si>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</si>
  <si>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Прочие субсидии</t>
  </si>
  <si>
    <t>000  2  02  02999  00  0000  000</t>
  </si>
  <si>
    <t>Прочие субсидии бюджетам поселений</t>
  </si>
  <si>
    <t xml:space="preserve">000  2  02  02999  10  0000  151 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</si>
  <si>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</si>
  <si>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000  1  14  06013  10  0000  430</t>
  </si>
  <si>
    <t>000  2  02  01003  10  0000  151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</si>
  <si>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</si>
  <si>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</si>
  <si>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</si>
  <si>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</si>
  <si>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БАУ, а также имущества ГУП и МУП, в т.ч. казенных)</t>
  </si>
  <si>
    <t>Наименование кода классификации доходов</t>
  </si>
  <si>
    <t>Код бюджетной классификации РФ</t>
  </si>
  <si>
    <t xml:space="preserve">Приложение 1.1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</si>
  <si>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</si>
  <si>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</si>
  <si>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2019 год</t>
  </si>
  <si>
    <t>2020 год</t>
  </si>
  <si>
    <t>Субвенции бюджетам на государственную регистрацию актов гражданского состояния</t>
  </si>
  <si>
    <t>Субвенции бюджетам поселений на государственную регистрацию актов гражданского состояния</t>
  </si>
  <si>
    <t>рублей</t>
  </si>
  <si>
    <t>182  1  01  02000  00  0000  000</t>
  </si>
  <si>
    <t>182  1  01  02010  01  0000  110</t>
  </si>
  <si>
    <t>182  1  01  02020  01  0000  110</t>
  </si>
  <si>
    <t>182  1  01  02030  01  0000  110</t>
  </si>
  <si>
    <t>100 1 03 02230 01 0000 110</t>
  </si>
  <si>
    <t>100 1 03 00000 00 0000 000</t>
  </si>
  <si>
    <t>182 1 05 02010 02 0000 110</t>
  </si>
  <si>
    <t>182  1 05 00000 00  0000 000</t>
  </si>
  <si>
    <t>182  1  06  01030  10  0000  110</t>
  </si>
  <si>
    <t>182  1  06  01000  00  0000  000</t>
  </si>
  <si>
    <t>182  1  06  00000  00  0000  000</t>
  </si>
  <si>
    <t>182  1  06  06000  00  0000  000</t>
  </si>
  <si>
    <t>182  1  06  06043  10  0000  110</t>
  </si>
  <si>
    <t>650  1  08  04020  01  0000  110</t>
  </si>
  <si>
    <t>650  1  08  00000  00  0000  000</t>
  </si>
  <si>
    <t>650  1  11  00000  00  0000  000</t>
  </si>
  <si>
    <t>650  1  11  05035  10  0000  120</t>
  </si>
  <si>
    <t>650  1  11  05000  00  0000  000</t>
  </si>
  <si>
    <t>650  1  11  09000  00  0000  000</t>
  </si>
  <si>
    <t>650  1  11  09040  00  0000  000</t>
  </si>
  <si>
    <t>650  1  11  09045  10  0000  120</t>
  </si>
  <si>
    <t>650 1 13 00000 00 0000 000</t>
  </si>
  <si>
    <t>650  1  13  01900  00  0000  000</t>
  </si>
  <si>
    <t>650 1 13 01995 10 0000 130</t>
  </si>
  <si>
    <t>650 2  02  15001  10  0000  151</t>
  </si>
  <si>
    <t>650  2  02  15001  00  0000  000</t>
  </si>
  <si>
    <t>650  2  02  15000  00  0000  000</t>
  </si>
  <si>
    <t>650  2  02  00000  00  0000  000</t>
  </si>
  <si>
    <t>650  2  00  00000  00  0000  000</t>
  </si>
  <si>
    <t>650 2  02  35930  10  0000  151</t>
  </si>
  <si>
    <t>650  2  02  35930  00  0000  000</t>
  </si>
  <si>
    <t>650  2  02  35118  10  0000  151</t>
  </si>
  <si>
    <t>650  2  02  35118  00  0000  000</t>
  </si>
  <si>
    <t xml:space="preserve">650  2  02  49999  10  0000  151 </t>
  </si>
  <si>
    <t>650  2  02  49999  00  0000  000</t>
  </si>
  <si>
    <t>650  2  02  04000  00  0000  000</t>
  </si>
  <si>
    <t>650  2  02  03000  00  0000  000</t>
  </si>
  <si>
    <t>182  1  01  00000  00  0000  000</t>
  </si>
  <si>
    <t>182  1  06  06033  10  0000  110</t>
  </si>
  <si>
    <t>2021 год</t>
  </si>
  <si>
    <t xml:space="preserve"> Доходная чать бюджета сельского поселения Мулымья  на  2019 год видов доходов, подвидов доходов, классификации операций сектора государственного управления, относящихся к доходам бюджета  </t>
  </si>
  <si>
    <t>№ 08 от 02.11.2018г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</si>
</sst>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82" fontId="7" fillId="0" borderId="11" xfId="0" applyNumberFormat="1" applyFont="1" applyFill="1" applyBorder="1" applyAlignment="1" applyProtection="1">
      <alignment horizontal="center"/>
      <protection/>
    </xf>
    <xf numFmtId="182" fontId="8" fillId="0" borderId="11" xfId="0" applyNumberFormat="1" applyFont="1" applyFill="1" applyBorder="1" applyAlignment="1" applyProtection="1">
      <alignment horizontal="center"/>
      <protection/>
    </xf>
    <xf numFmtId="182" fontId="9" fillId="0" borderId="11" xfId="0" applyNumberFormat="1" applyFont="1" applyFill="1" applyBorder="1" applyAlignment="1" applyProtection="1">
      <alignment horizontal="center"/>
      <protection/>
    </xf>
    <xf numFmtId="182" fontId="2" fillId="0" borderId="11" xfId="0" applyNumberFormat="1" applyFont="1" applyFill="1" applyBorder="1" applyAlignment="1" applyProtection="1">
      <alignment horizontal="center"/>
      <protection/>
    </xf>
    <xf numFmtId="182" fontId="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0" borderId="11" xfId="0" applyNumberFormat="1" applyFont="1" applyFill="1" applyBorder="1" applyAlignment="1" applyProtection="1">
      <alignment horizontal="center"/>
      <protection/>
    </xf>
    <xf numFmtId="182" fontId="2" fillId="30" borderId="11" xfId="0" applyNumberFormat="1" applyFont="1" applyFill="1" applyBorder="1" applyAlignment="1" applyProtection="1">
      <alignment horizontal="center"/>
      <protection/>
    </xf>
    <xf numFmtId="0" fontId="9" fillId="30" borderId="11" xfId="0" applyNumberFormat="1" applyFont="1" applyFill="1" applyBorder="1" applyAlignment="1" applyProtection="1">
      <alignment horizontal="center"/>
      <protection/>
    </xf>
    <xf numFmtId="182" fontId="9" fillId="30" borderId="11" xfId="0" applyNumberFormat="1" applyFont="1" applyFill="1" applyBorder="1" applyAlignment="1" applyProtection="1">
      <alignment horizontal="center"/>
      <protection/>
    </xf>
    <xf numFmtId="0" fontId="0" fillId="3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justify" wrapText="1"/>
      <protection/>
    </xf>
    <xf numFmtId="0" fontId="7" fillId="0" borderId="13" xfId="0" applyNumberFormat="1" applyFont="1" applyFill="1" applyBorder="1" applyAlignment="1" applyProtection="1">
      <alignment horizontal="justify" wrapText="1"/>
      <protection/>
    </xf>
    <xf numFmtId="0" fontId="7" fillId="0" borderId="10" xfId="0" applyNumberFormat="1" applyFont="1" applyFill="1" applyBorder="1" applyAlignment="1" applyProtection="1">
      <alignment horizont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justify" wrapText="1"/>
      <protection/>
    </xf>
    <xf numFmtId="0" fontId="2" fillId="0" borderId="13" xfId="0" applyNumberFormat="1" applyFont="1" applyFill="1" applyBorder="1" applyAlignment="1" applyProtection="1">
      <alignment horizontal="justify" wrapText="1"/>
      <protection/>
    </xf>
    <xf numFmtId="0" fontId="2" fillId="0" borderId="10" xfId="0" applyNumberFormat="1" applyFont="1" applyFill="1" applyBorder="1" applyAlignment="1" applyProtection="1">
      <alignment horizontal="justify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justify" wrapText="1"/>
      <protection/>
    </xf>
    <xf numFmtId="0" fontId="8" fillId="0" borderId="13" xfId="0" applyNumberFormat="1" applyFont="1" applyFill="1" applyBorder="1" applyAlignment="1" applyProtection="1">
      <alignment horizontal="justify" wrapText="1"/>
      <protection/>
    </xf>
    <xf numFmtId="0" fontId="8" fillId="0" borderId="10" xfId="0" applyNumberFormat="1" applyFont="1" applyFill="1" applyBorder="1" applyAlignment="1" applyProtection="1">
      <alignment horizontal="justify" wrapText="1"/>
      <protection/>
    </xf>
    <xf numFmtId="0" fontId="9" fillId="0" borderId="12" xfId="0" applyNumberFormat="1" applyFont="1" applyFill="1" applyBorder="1" applyAlignment="1" applyProtection="1">
      <alignment horizontal="justify" wrapText="1"/>
      <protection/>
    </xf>
    <xf numFmtId="0" fontId="9" fillId="0" borderId="13" xfId="0" applyNumberFormat="1" applyFont="1" applyFill="1" applyBorder="1" applyAlignment="1" applyProtection="1">
      <alignment horizontal="justify" wrapText="1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7" fillId="0" borderId="12" xfId="0" applyNumberFormat="1" applyFont="1" applyFill="1" applyBorder="1" applyAlignment="1" applyProtection="1">
      <alignment horizontal="justify" vertical="top" wrapText="1"/>
      <protection/>
    </xf>
    <xf numFmtId="0" fontId="7" fillId="0" borderId="13" xfId="0" applyNumberFormat="1" applyFont="1" applyFill="1" applyBorder="1" applyAlignment="1" applyProtection="1">
      <alignment horizontal="justify" vertical="top" wrapText="1"/>
      <protection/>
    </xf>
    <xf numFmtId="0" fontId="7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30" borderId="12" xfId="0" applyNumberFormat="1" applyFont="1" applyFill="1" applyBorder="1" applyAlignment="1" applyProtection="1">
      <alignment horizontal="justify" wrapText="1"/>
      <protection/>
    </xf>
    <xf numFmtId="0" fontId="9" fillId="30" borderId="13" xfId="0" applyNumberFormat="1" applyFont="1" applyFill="1" applyBorder="1" applyAlignment="1" applyProtection="1">
      <alignment horizontal="justify" wrapText="1"/>
      <protection/>
    </xf>
    <xf numFmtId="0" fontId="9" fillId="30" borderId="10" xfId="0" applyNumberFormat="1" applyFont="1" applyFill="1" applyBorder="1" applyAlignment="1" applyProtection="1">
      <alignment horizontal="justify" wrapText="1"/>
      <protection/>
    </xf>
    <xf numFmtId="0" fontId="2" fillId="30" borderId="12" xfId="0" applyNumberFormat="1" applyFont="1" applyFill="1" applyBorder="1" applyAlignment="1" applyProtection="1">
      <alignment horizontal="justify" wrapText="1"/>
      <protection/>
    </xf>
    <xf numFmtId="0" fontId="2" fillId="30" borderId="13" xfId="0" applyNumberFormat="1" applyFont="1" applyFill="1" applyBorder="1" applyAlignment="1" applyProtection="1">
      <alignment horizontal="justify" wrapText="1"/>
      <protection/>
    </xf>
    <xf numFmtId="0" fontId="2" fillId="30" borderId="10" xfId="0" applyNumberFormat="1" applyFont="1" applyFill="1" applyBorder="1" applyAlignment="1" applyProtection="1">
      <alignment horizontal="justify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2" width="9.140625" style="1" customWidth="1"/>
    <col min="3" max="3" width="24.57421875" style="1" customWidth="1"/>
    <col min="4" max="4" width="33.28125" style="1" customWidth="1"/>
    <col min="5" max="5" width="14.57421875" style="10" customWidth="1"/>
    <col min="6" max="6" width="12.28125" style="1" customWidth="1"/>
    <col min="7" max="7" width="12.8515625" style="1" customWidth="1"/>
    <col min="8" max="16384" width="9.140625" style="1" customWidth="1"/>
  </cols>
  <sheetData>
    <row r="1" spans="1:6" ht="15" customHeight="1">
      <c r="A1" s="31"/>
      <c r="B1" s="31"/>
      <c r="E1" s="34" t="s">
        <v>75</v>
      </c>
      <c r="F1" s="34"/>
    </row>
    <row r="2" spans="1:5" ht="14.25" customHeight="1">
      <c r="A2" s="31"/>
      <c r="B2" s="31"/>
      <c r="C2" s="3"/>
      <c r="E2" s="12" t="s">
        <v>1</v>
      </c>
    </row>
    <row r="3" spans="1:5" ht="19.5" customHeight="1">
      <c r="A3" s="31"/>
      <c r="B3" s="31"/>
      <c r="C3" s="3"/>
      <c r="E3" s="12" t="s">
        <v>124</v>
      </c>
    </row>
    <row r="4" spans="1:5" ht="40.5" customHeight="1">
      <c r="A4" s="33" t="s">
        <v>123</v>
      </c>
      <c r="B4" s="33"/>
      <c r="C4" s="33"/>
      <c r="D4" s="33"/>
      <c r="E4" s="33"/>
    </row>
    <row r="5" spans="1:5" ht="13.5" thickBot="1">
      <c r="A5" s="32"/>
      <c r="B5" s="32"/>
      <c r="C5" s="32"/>
      <c r="D5" s="11"/>
      <c r="E5" s="4" t="s">
        <v>82</v>
      </c>
    </row>
    <row r="6" spans="1:7" ht="13.5" thickBot="1">
      <c r="A6" s="25" t="s">
        <v>73</v>
      </c>
      <c r="B6" s="26"/>
      <c r="C6" s="27"/>
      <c r="D6" s="2" t="s">
        <v>74</v>
      </c>
      <c r="E6" s="2" t="s">
        <v>78</v>
      </c>
      <c r="F6" s="2" t="s">
        <v>79</v>
      </c>
      <c r="G6" s="2" t="s">
        <v>122</v>
      </c>
    </row>
    <row r="7" spans="1:7" ht="13.5" thickBot="1">
      <c r="A7" s="28" t="s">
        <v>2</v>
      </c>
      <c r="B7" s="29"/>
      <c r="C7" s="30"/>
      <c r="D7" s="13" t="s">
        <v>3</v>
      </c>
      <c r="E7" s="5">
        <f>E8+E49</f>
        <v>48652790</v>
      </c>
      <c r="F7" s="5">
        <f>F8+F49</f>
        <v>44146890</v>
      </c>
      <c r="G7" s="5">
        <f>G8+G49</f>
        <v>49442877.4</v>
      </c>
    </row>
    <row r="8" spans="1:7" ht="18.75" customHeight="1" thickBot="1">
      <c r="A8" s="50" t="s">
        <v>4</v>
      </c>
      <c r="B8" s="51"/>
      <c r="C8" s="52"/>
      <c r="D8" s="13" t="s">
        <v>5</v>
      </c>
      <c r="E8" s="5">
        <f>E9+E19+E27+E29+E33+E39+E42+E46+E16+E14</f>
        <v>9761500</v>
      </c>
      <c r="F8" s="5">
        <f>F9+F19+F27+F29+F33+F39+F42+F46+F16+F14</f>
        <v>9817000</v>
      </c>
      <c r="G8" s="5">
        <f>G9+G19+G27+G29+G33+G39+G42+G46+G16+G14</f>
        <v>9873000</v>
      </c>
    </row>
    <row r="9" spans="1:7" ht="18" customHeight="1" thickBot="1">
      <c r="A9" s="44" t="s">
        <v>6</v>
      </c>
      <c r="B9" s="45"/>
      <c r="C9" s="46"/>
      <c r="D9" s="14" t="s">
        <v>120</v>
      </c>
      <c r="E9" s="6">
        <f>E10</f>
        <v>4900000</v>
      </c>
      <c r="F9" s="6">
        <f>F10</f>
        <v>4949000</v>
      </c>
      <c r="G9" s="6">
        <f>G10</f>
        <v>4998000</v>
      </c>
    </row>
    <row r="10" spans="1:7" ht="13.5" thickBot="1">
      <c r="A10" s="47" t="s">
        <v>7</v>
      </c>
      <c r="B10" s="48"/>
      <c r="C10" s="49"/>
      <c r="D10" s="15" t="s">
        <v>83</v>
      </c>
      <c r="E10" s="7">
        <f>SUM(E11:E13)</f>
        <v>4900000</v>
      </c>
      <c r="F10" s="7">
        <f>SUM(F11:F13)</f>
        <v>4949000</v>
      </c>
      <c r="G10" s="7">
        <f>SUM(G11:G13)</f>
        <v>4998000</v>
      </c>
    </row>
    <row r="11" spans="1:7" ht="63.75" customHeight="1" thickBot="1">
      <c r="A11" s="35" t="s">
        <v>65</v>
      </c>
      <c r="B11" s="36"/>
      <c r="C11" s="37"/>
      <c r="D11" s="16" t="s">
        <v>84</v>
      </c>
      <c r="E11" s="8">
        <v>4842000</v>
      </c>
      <c r="F11" s="8">
        <v>4891000</v>
      </c>
      <c r="G11" s="8">
        <v>4940000</v>
      </c>
    </row>
    <row r="12" spans="1:7" ht="64.5" customHeight="1" thickBot="1">
      <c r="A12" s="35" t="s">
        <v>8</v>
      </c>
      <c r="B12" s="36"/>
      <c r="C12" s="37"/>
      <c r="D12" s="16" t="s">
        <v>85</v>
      </c>
      <c r="E12" s="8">
        <v>30000</v>
      </c>
      <c r="F12" s="8">
        <v>30000</v>
      </c>
      <c r="G12" s="8">
        <v>30000</v>
      </c>
    </row>
    <row r="13" spans="1:7" ht="55.5" customHeight="1" thickBot="1">
      <c r="A13" s="35" t="s">
        <v>68</v>
      </c>
      <c r="B13" s="36"/>
      <c r="C13" s="37"/>
      <c r="D13" s="16" t="s">
        <v>86</v>
      </c>
      <c r="E13" s="8">
        <v>28000</v>
      </c>
      <c r="F13" s="8">
        <v>28000</v>
      </c>
      <c r="G13" s="8">
        <v>28000</v>
      </c>
    </row>
    <row r="14" spans="1:7" ht="45.75" customHeight="1" thickBot="1">
      <c r="A14" s="38" t="s">
        <v>76</v>
      </c>
      <c r="B14" s="39"/>
      <c r="C14" s="40"/>
      <c r="D14" s="13" t="s">
        <v>88</v>
      </c>
      <c r="E14" s="5">
        <f>E15</f>
        <v>3366000</v>
      </c>
      <c r="F14" s="5">
        <f>F15</f>
        <v>3366000</v>
      </c>
      <c r="G14" s="5">
        <f>G15</f>
        <v>3366000</v>
      </c>
    </row>
    <row r="15" spans="1:7" ht="78" customHeight="1" thickBot="1">
      <c r="A15" s="41" t="s">
        <v>77</v>
      </c>
      <c r="B15" s="42"/>
      <c r="C15" s="43"/>
      <c r="D15" s="16" t="s">
        <v>87</v>
      </c>
      <c r="E15" s="8">
        <v>3366000</v>
      </c>
      <c r="F15" s="8">
        <v>3366000</v>
      </c>
      <c r="G15" s="8">
        <v>3366000</v>
      </c>
    </row>
    <row r="16" spans="1:7" ht="14.25" customHeight="1" thickBot="1">
      <c r="A16" s="44" t="s">
        <v>9</v>
      </c>
      <c r="B16" s="45"/>
      <c r="C16" s="46"/>
      <c r="D16" s="14" t="s">
        <v>90</v>
      </c>
      <c r="E16" s="6">
        <f>E18+E17</f>
        <v>165000</v>
      </c>
      <c r="F16" s="6">
        <f>F18+F17</f>
        <v>165000</v>
      </c>
      <c r="G16" s="6">
        <f>G18+G17</f>
        <v>165000</v>
      </c>
    </row>
    <row r="17" spans="1:7" ht="0.75" customHeight="1" thickBot="1">
      <c r="A17" s="41"/>
      <c r="B17" s="42"/>
      <c r="C17" s="43"/>
      <c r="D17" s="16"/>
      <c r="E17" s="8"/>
      <c r="F17" s="8"/>
      <c r="G17" s="8"/>
    </row>
    <row r="18" spans="1:7" ht="23.25" customHeight="1" thickBot="1">
      <c r="A18" s="35" t="s">
        <v>10</v>
      </c>
      <c r="B18" s="36"/>
      <c r="C18" s="37"/>
      <c r="D18" s="17" t="s">
        <v>89</v>
      </c>
      <c r="E18" s="8">
        <v>165000</v>
      </c>
      <c r="F18" s="8">
        <v>165000</v>
      </c>
      <c r="G18" s="8">
        <v>165000</v>
      </c>
    </row>
    <row r="19" spans="1:7" ht="14.25" thickBot="1">
      <c r="A19" s="44" t="s">
        <v>11</v>
      </c>
      <c r="B19" s="45"/>
      <c r="C19" s="46"/>
      <c r="D19" s="14" t="s">
        <v>93</v>
      </c>
      <c r="E19" s="6">
        <f>E20+E22</f>
        <v>368000</v>
      </c>
      <c r="F19" s="6">
        <f>F20+F22</f>
        <v>368000</v>
      </c>
      <c r="G19" s="6">
        <f>G20+G22</f>
        <v>368000</v>
      </c>
    </row>
    <row r="20" spans="1:7" ht="18" customHeight="1" thickBot="1">
      <c r="A20" s="47" t="s">
        <v>12</v>
      </c>
      <c r="B20" s="48"/>
      <c r="C20" s="49"/>
      <c r="D20" s="15" t="s">
        <v>92</v>
      </c>
      <c r="E20" s="8">
        <f>E21</f>
        <v>202000</v>
      </c>
      <c r="F20" s="8">
        <f>F21</f>
        <v>202000</v>
      </c>
      <c r="G20" s="8">
        <f>G21</f>
        <v>202000</v>
      </c>
    </row>
    <row r="21" spans="1:7" ht="51" customHeight="1" thickBot="1">
      <c r="A21" s="35" t="s">
        <v>13</v>
      </c>
      <c r="B21" s="36"/>
      <c r="C21" s="37"/>
      <c r="D21" s="16" t="s">
        <v>91</v>
      </c>
      <c r="E21" s="8">
        <v>202000</v>
      </c>
      <c r="F21" s="8">
        <v>202000</v>
      </c>
      <c r="G21" s="8">
        <v>202000</v>
      </c>
    </row>
    <row r="22" spans="1:7" ht="13.5" thickBot="1">
      <c r="A22" s="47" t="s">
        <v>14</v>
      </c>
      <c r="B22" s="48"/>
      <c r="C22" s="49"/>
      <c r="D22" s="15" t="s">
        <v>94</v>
      </c>
      <c r="E22" s="8">
        <f>E25+E26</f>
        <v>166000</v>
      </c>
      <c r="F22" s="8">
        <f>F25+F26</f>
        <v>166000</v>
      </c>
      <c r="G22" s="8">
        <f>G25+G26</f>
        <v>166000</v>
      </c>
    </row>
    <row r="23" spans="1:7" ht="51" customHeight="1" hidden="1" thickBot="1">
      <c r="A23" s="35" t="s">
        <v>15</v>
      </c>
      <c r="B23" s="36"/>
      <c r="C23" s="37"/>
      <c r="D23" s="16" t="s">
        <v>16</v>
      </c>
      <c r="E23" s="8">
        <f>E24</f>
        <v>0</v>
      </c>
      <c r="F23" s="8">
        <f>F24</f>
        <v>0</v>
      </c>
      <c r="G23" s="8">
        <f>G24</f>
        <v>0</v>
      </c>
    </row>
    <row r="24" spans="1:7" ht="64.5" customHeight="1" hidden="1" thickBot="1">
      <c r="A24" s="35" t="s">
        <v>17</v>
      </c>
      <c r="B24" s="36"/>
      <c r="C24" s="37"/>
      <c r="D24" s="16" t="s">
        <v>18</v>
      </c>
      <c r="E24" s="8"/>
      <c r="F24" s="8"/>
      <c r="G24" s="8"/>
    </row>
    <row r="25" spans="1:7" ht="42.75" customHeight="1" thickBot="1">
      <c r="A25" s="35" t="s">
        <v>69</v>
      </c>
      <c r="B25" s="36"/>
      <c r="C25" s="37"/>
      <c r="D25" s="16" t="s">
        <v>121</v>
      </c>
      <c r="E25" s="8">
        <v>109500</v>
      </c>
      <c r="F25" s="8">
        <v>109500</v>
      </c>
      <c r="G25" s="8">
        <v>109500</v>
      </c>
    </row>
    <row r="26" spans="1:7" ht="45" customHeight="1" thickBot="1">
      <c r="A26" s="35" t="s">
        <v>70</v>
      </c>
      <c r="B26" s="36"/>
      <c r="C26" s="37"/>
      <c r="D26" s="16" t="s">
        <v>95</v>
      </c>
      <c r="E26" s="8">
        <v>56500</v>
      </c>
      <c r="F26" s="8">
        <v>56500</v>
      </c>
      <c r="G26" s="8">
        <v>56500</v>
      </c>
    </row>
    <row r="27" spans="1:7" ht="18.75" customHeight="1" thickBot="1">
      <c r="A27" s="44" t="s">
        <v>19</v>
      </c>
      <c r="B27" s="45"/>
      <c r="C27" s="46"/>
      <c r="D27" s="14" t="s">
        <v>97</v>
      </c>
      <c r="E27" s="6">
        <f>E28</f>
        <v>30000</v>
      </c>
      <c r="F27" s="6">
        <f>F28</f>
        <v>30000</v>
      </c>
      <c r="G27" s="6">
        <f>G28</f>
        <v>30000</v>
      </c>
    </row>
    <row r="28" spans="1:7" ht="64.5" customHeight="1" thickBot="1">
      <c r="A28" s="35" t="s">
        <v>20</v>
      </c>
      <c r="B28" s="36"/>
      <c r="C28" s="37"/>
      <c r="D28" s="16" t="s">
        <v>96</v>
      </c>
      <c r="E28" s="8">
        <v>30000</v>
      </c>
      <c r="F28" s="8">
        <v>30000</v>
      </c>
      <c r="G28" s="8">
        <v>30000</v>
      </c>
    </row>
    <row r="29" spans="1:7" ht="42" customHeight="1" hidden="1" thickBot="1">
      <c r="A29" s="44" t="s">
        <v>21</v>
      </c>
      <c r="B29" s="45"/>
      <c r="C29" s="46"/>
      <c r="D29" s="18" t="s">
        <v>22</v>
      </c>
      <c r="E29" s="9">
        <f>E30</f>
        <v>0</v>
      </c>
      <c r="F29" s="9">
        <f aca="true" t="shared" si="0" ref="F29:G31">F30</f>
        <v>0</v>
      </c>
      <c r="G29" s="9">
        <f t="shared" si="0"/>
        <v>0</v>
      </c>
    </row>
    <row r="30" spans="1:7" ht="13.5" hidden="1" thickBot="1">
      <c r="A30" s="47" t="s">
        <v>23</v>
      </c>
      <c r="B30" s="48"/>
      <c r="C30" s="49"/>
      <c r="D30" s="15" t="s">
        <v>24</v>
      </c>
      <c r="E30" s="7">
        <f>E31</f>
        <v>0</v>
      </c>
      <c r="F30" s="7">
        <f t="shared" si="0"/>
        <v>0</v>
      </c>
      <c r="G30" s="7">
        <f t="shared" si="0"/>
        <v>0</v>
      </c>
    </row>
    <row r="31" spans="1:7" ht="24.75" customHeight="1" hidden="1" thickBot="1">
      <c r="A31" s="35" t="s">
        <v>26</v>
      </c>
      <c r="B31" s="36"/>
      <c r="C31" s="37"/>
      <c r="D31" s="16" t="s">
        <v>25</v>
      </c>
      <c r="E31" s="8">
        <f>E32</f>
        <v>0</v>
      </c>
      <c r="F31" s="8">
        <f t="shared" si="0"/>
        <v>0</v>
      </c>
      <c r="G31" s="8">
        <f t="shared" si="0"/>
        <v>0</v>
      </c>
    </row>
    <row r="32" spans="1:7" ht="44.25" customHeight="1" hidden="1" thickBot="1">
      <c r="A32" s="35" t="s">
        <v>26</v>
      </c>
      <c r="B32" s="36"/>
      <c r="C32" s="37"/>
      <c r="D32" s="16" t="s">
        <v>58</v>
      </c>
      <c r="E32" s="8"/>
      <c r="F32" s="8"/>
      <c r="G32" s="8"/>
    </row>
    <row r="33" spans="1:7" ht="58.5" customHeight="1" thickBot="1">
      <c r="A33" s="44" t="s">
        <v>27</v>
      </c>
      <c r="B33" s="45"/>
      <c r="C33" s="46"/>
      <c r="D33" s="14" t="s">
        <v>98</v>
      </c>
      <c r="E33" s="6">
        <f>E34+E36</f>
        <v>680000</v>
      </c>
      <c r="F33" s="6">
        <f>F34+F36</f>
        <v>684000</v>
      </c>
      <c r="G33" s="6">
        <f>G34+G36</f>
        <v>688000</v>
      </c>
    </row>
    <row r="34" spans="1:7" ht="88.5" customHeight="1" thickBot="1">
      <c r="A34" s="47" t="s">
        <v>28</v>
      </c>
      <c r="B34" s="48"/>
      <c r="C34" s="49"/>
      <c r="D34" s="15" t="s">
        <v>100</v>
      </c>
      <c r="E34" s="7">
        <f>E35</f>
        <v>200000</v>
      </c>
      <c r="F34" s="7">
        <f>F35</f>
        <v>200000</v>
      </c>
      <c r="G34" s="7">
        <f>G35</f>
        <v>200000</v>
      </c>
    </row>
    <row r="35" spans="1:7" ht="69" customHeight="1" thickBot="1">
      <c r="A35" s="35" t="s">
        <v>71</v>
      </c>
      <c r="B35" s="36"/>
      <c r="C35" s="37"/>
      <c r="D35" s="16" t="s">
        <v>99</v>
      </c>
      <c r="E35" s="8">
        <v>200000</v>
      </c>
      <c r="F35" s="8">
        <v>200000</v>
      </c>
      <c r="G35" s="8">
        <v>200000</v>
      </c>
    </row>
    <row r="36" spans="1:7" ht="66" customHeight="1" thickBot="1">
      <c r="A36" s="47" t="s">
        <v>72</v>
      </c>
      <c r="B36" s="48"/>
      <c r="C36" s="49"/>
      <c r="D36" s="15" t="s">
        <v>101</v>
      </c>
      <c r="E36" s="7">
        <f>E37</f>
        <v>480000</v>
      </c>
      <c r="F36" s="7">
        <f aca="true" t="shared" si="1" ref="E36:G37">F37</f>
        <v>484000</v>
      </c>
      <c r="G36" s="7">
        <f t="shared" si="1"/>
        <v>488000</v>
      </c>
    </row>
    <row r="37" spans="1:7" ht="63.75" customHeight="1" thickBot="1">
      <c r="A37" s="35" t="s">
        <v>29</v>
      </c>
      <c r="B37" s="36"/>
      <c r="C37" s="37"/>
      <c r="D37" s="16" t="s">
        <v>102</v>
      </c>
      <c r="E37" s="8">
        <f t="shared" si="1"/>
        <v>480000</v>
      </c>
      <c r="F37" s="8">
        <f t="shared" si="1"/>
        <v>484000</v>
      </c>
      <c r="G37" s="8">
        <f t="shared" si="1"/>
        <v>488000</v>
      </c>
    </row>
    <row r="38" spans="1:7" ht="51.75" customHeight="1" thickBot="1">
      <c r="A38" s="35" t="s">
        <v>30</v>
      </c>
      <c r="B38" s="36"/>
      <c r="C38" s="37"/>
      <c r="D38" s="16" t="s">
        <v>103</v>
      </c>
      <c r="E38" s="8">
        <v>480000</v>
      </c>
      <c r="F38" s="8">
        <v>484000</v>
      </c>
      <c r="G38" s="8">
        <v>488000</v>
      </c>
    </row>
    <row r="39" spans="1:7" ht="29.25" customHeight="1" thickBot="1">
      <c r="A39" s="44" t="s">
        <v>31</v>
      </c>
      <c r="B39" s="45"/>
      <c r="C39" s="46"/>
      <c r="D39" s="14" t="s">
        <v>104</v>
      </c>
      <c r="E39" s="6">
        <f aca="true" t="shared" si="2" ref="E39:G40">E40</f>
        <v>252500</v>
      </c>
      <c r="F39" s="6">
        <f t="shared" si="2"/>
        <v>255000</v>
      </c>
      <c r="G39" s="6">
        <f t="shared" si="2"/>
        <v>258000</v>
      </c>
    </row>
    <row r="40" spans="1:7" ht="24.75" customHeight="1" thickBot="1">
      <c r="A40" s="35" t="s">
        <v>32</v>
      </c>
      <c r="B40" s="36"/>
      <c r="C40" s="37"/>
      <c r="D40" s="16" t="s">
        <v>105</v>
      </c>
      <c r="E40" s="8">
        <f t="shared" si="2"/>
        <v>252500</v>
      </c>
      <c r="F40" s="8">
        <f t="shared" si="2"/>
        <v>255000</v>
      </c>
      <c r="G40" s="8">
        <f t="shared" si="2"/>
        <v>258000</v>
      </c>
    </row>
    <row r="41" spans="1:7" ht="42" customHeight="1" thickBot="1">
      <c r="A41" s="35" t="s">
        <v>33</v>
      </c>
      <c r="B41" s="36"/>
      <c r="C41" s="37"/>
      <c r="D41" s="16" t="s">
        <v>106</v>
      </c>
      <c r="E41" s="8">
        <v>252500</v>
      </c>
      <c r="F41" s="8">
        <v>255000</v>
      </c>
      <c r="G41" s="8">
        <v>258000</v>
      </c>
    </row>
    <row r="42" spans="1:7" ht="38.25" customHeight="1" hidden="1" thickBot="1">
      <c r="A42" s="44" t="s">
        <v>34</v>
      </c>
      <c r="B42" s="45"/>
      <c r="C42" s="46"/>
      <c r="D42" s="14" t="s">
        <v>35</v>
      </c>
      <c r="E42" s="6">
        <f>E43</f>
        <v>0</v>
      </c>
      <c r="F42" s="6">
        <f aca="true" t="shared" si="3" ref="F42:G44">F43</f>
        <v>0</v>
      </c>
      <c r="G42" s="6">
        <f t="shared" si="3"/>
        <v>0</v>
      </c>
    </row>
    <row r="43" spans="1:7" ht="53.25" customHeight="1" hidden="1" thickBot="1">
      <c r="A43" s="47" t="s">
        <v>36</v>
      </c>
      <c r="B43" s="48"/>
      <c r="C43" s="49"/>
      <c r="D43" s="15" t="s">
        <v>37</v>
      </c>
      <c r="E43" s="7">
        <f>E44</f>
        <v>0</v>
      </c>
      <c r="F43" s="7">
        <f t="shared" si="3"/>
        <v>0</v>
      </c>
      <c r="G43" s="7">
        <f t="shared" si="3"/>
        <v>0</v>
      </c>
    </row>
    <row r="44" spans="1:7" ht="41.25" customHeight="1" hidden="1" thickBot="1">
      <c r="A44" s="35" t="s">
        <v>38</v>
      </c>
      <c r="B44" s="36"/>
      <c r="C44" s="37"/>
      <c r="D44" s="16" t="s">
        <v>39</v>
      </c>
      <c r="E44" s="8">
        <f>E45</f>
        <v>0</v>
      </c>
      <c r="F44" s="8">
        <f t="shared" si="3"/>
        <v>0</v>
      </c>
      <c r="G44" s="8">
        <f t="shared" si="3"/>
        <v>0</v>
      </c>
    </row>
    <row r="45" spans="1:7" ht="51.75" customHeight="1" hidden="1" thickBot="1">
      <c r="A45" s="35" t="s">
        <v>40</v>
      </c>
      <c r="B45" s="36"/>
      <c r="C45" s="37"/>
      <c r="D45" s="16" t="s">
        <v>66</v>
      </c>
      <c r="E45" s="8"/>
      <c r="F45" s="8"/>
      <c r="G45" s="8"/>
    </row>
    <row r="46" spans="1:7" ht="29.25" customHeight="1" hidden="1" thickBot="1">
      <c r="A46" s="44" t="s">
        <v>41</v>
      </c>
      <c r="B46" s="45"/>
      <c r="C46" s="46"/>
      <c r="D46" s="18" t="s">
        <v>42</v>
      </c>
      <c r="E46" s="9">
        <f aca="true" t="shared" si="4" ref="E46:G47">E47</f>
        <v>0</v>
      </c>
      <c r="F46" s="9">
        <f t="shared" si="4"/>
        <v>0</v>
      </c>
      <c r="G46" s="9">
        <f t="shared" si="4"/>
        <v>0</v>
      </c>
    </row>
    <row r="47" spans="1:7" ht="24.75" customHeight="1" hidden="1" thickBot="1">
      <c r="A47" s="47" t="s">
        <v>43</v>
      </c>
      <c r="B47" s="48"/>
      <c r="C47" s="49"/>
      <c r="D47" s="15" t="s">
        <v>44</v>
      </c>
      <c r="E47" s="7">
        <f t="shared" si="4"/>
        <v>0</v>
      </c>
      <c r="F47" s="7">
        <f t="shared" si="4"/>
        <v>0</v>
      </c>
      <c r="G47" s="7">
        <f t="shared" si="4"/>
        <v>0</v>
      </c>
    </row>
    <row r="48" spans="1:7" ht="51" customHeight="1" hidden="1" thickBot="1">
      <c r="A48" s="35" t="s">
        <v>45</v>
      </c>
      <c r="B48" s="36"/>
      <c r="C48" s="37"/>
      <c r="D48" s="16" t="s">
        <v>46</v>
      </c>
      <c r="E48" s="8"/>
      <c r="F48" s="8"/>
      <c r="G48" s="8"/>
    </row>
    <row r="49" spans="1:7" ht="18" customHeight="1" thickBot="1">
      <c r="A49" s="28" t="s">
        <v>47</v>
      </c>
      <c r="B49" s="29"/>
      <c r="C49" s="30"/>
      <c r="D49" s="13" t="s">
        <v>111</v>
      </c>
      <c r="E49" s="5">
        <f>E50</f>
        <v>38891290</v>
      </c>
      <c r="F49" s="5">
        <f>F50</f>
        <v>34329890</v>
      </c>
      <c r="G49" s="5">
        <f>G50</f>
        <v>39569877.4</v>
      </c>
    </row>
    <row r="50" spans="1:7" ht="41.25" customHeight="1" thickBot="1">
      <c r="A50" s="28" t="s">
        <v>48</v>
      </c>
      <c r="B50" s="29"/>
      <c r="C50" s="30"/>
      <c r="D50" s="13" t="s">
        <v>110</v>
      </c>
      <c r="E50" s="5">
        <f>E51+E58+E63</f>
        <v>38891290</v>
      </c>
      <c r="F50" s="5">
        <f>F51+F58+F63</f>
        <v>34329890</v>
      </c>
      <c r="G50" s="5">
        <f>G51+G58+G63</f>
        <v>39569877.4</v>
      </c>
    </row>
    <row r="51" spans="1:7" ht="26.25" customHeight="1" thickBot="1">
      <c r="A51" s="44" t="s">
        <v>49</v>
      </c>
      <c r="B51" s="45"/>
      <c r="C51" s="46"/>
      <c r="D51" s="14" t="s">
        <v>109</v>
      </c>
      <c r="E51" s="6">
        <f>E52+E55</f>
        <v>30230600</v>
      </c>
      <c r="F51" s="6">
        <f>F52+F55</f>
        <v>30230600</v>
      </c>
      <c r="G51" s="6">
        <f>G52+G55</f>
        <v>30230600</v>
      </c>
    </row>
    <row r="52" spans="1:7" ht="25.5" customHeight="1" thickBot="1">
      <c r="A52" s="47" t="s">
        <v>50</v>
      </c>
      <c r="B52" s="48"/>
      <c r="C52" s="49"/>
      <c r="D52" s="15" t="s">
        <v>108</v>
      </c>
      <c r="E52" s="7">
        <f>E53+E54</f>
        <v>30230600</v>
      </c>
      <c r="F52" s="7">
        <f>F53+F54</f>
        <v>30230600</v>
      </c>
      <c r="G52" s="7">
        <f>G53+G54</f>
        <v>30230600</v>
      </c>
    </row>
    <row r="53" spans="1:7" ht="29.25" customHeight="1" thickBot="1">
      <c r="A53" s="35" t="s">
        <v>51</v>
      </c>
      <c r="B53" s="36"/>
      <c r="C53" s="37"/>
      <c r="D53" s="16" t="s">
        <v>107</v>
      </c>
      <c r="E53" s="8">
        <v>30230600</v>
      </c>
      <c r="F53" s="8">
        <v>30230600</v>
      </c>
      <c r="G53" s="8">
        <v>30230600</v>
      </c>
    </row>
    <row r="54" spans="1:7" ht="29.25" customHeight="1" hidden="1" thickBot="1">
      <c r="A54" s="35" t="s">
        <v>52</v>
      </c>
      <c r="B54" s="36"/>
      <c r="C54" s="37"/>
      <c r="D54" s="16" t="s">
        <v>67</v>
      </c>
      <c r="E54" s="8">
        <v>0</v>
      </c>
      <c r="F54" s="8">
        <v>0</v>
      </c>
      <c r="G54" s="8">
        <v>0</v>
      </c>
    </row>
    <row r="55" spans="1:7" ht="27.75" customHeight="1" hidden="1" thickBot="1">
      <c r="A55" s="44" t="s">
        <v>59</v>
      </c>
      <c r="B55" s="45"/>
      <c r="C55" s="46"/>
      <c r="D55" s="14" t="s">
        <v>60</v>
      </c>
      <c r="E55" s="7">
        <f>E57</f>
        <v>0</v>
      </c>
      <c r="F55" s="7">
        <f>F57</f>
        <v>0</v>
      </c>
      <c r="G55" s="7">
        <f>G57</f>
        <v>0</v>
      </c>
    </row>
    <row r="56" spans="1:7" ht="17.25" customHeight="1" hidden="1" thickBot="1">
      <c r="A56" s="47" t="s">
        <v>61</v>
      </c>
      <c r="B56" s="48"/>
      <c r="C56" s="49"/>
      <c r="D56" s="15" t="s">
        <v>62</v>
      </c>
      <c r="E56" s="7">
        <f>E57</f>
        <v>0</v>
      </c>
      <c r="F56" s="7">
        <f>F57</f>
        <v>0</v>
      </c>
      <c r="G56" s="7">
        <f>G57</f>
        <v>0</v>
      </c>
    </row>
    <row r="57" spans="1:7" ht="18" customHeight="1" hidden="1" thickBot="1">
      <c r="A57" s="35" t="s">
        <v>63</v>
      </c>
      <c r="B57" s="36"/>
      <c r="C57" s="37"/>
      <c r="D57" s="16" t="s">
        <v>64</v>
      </c>
      <c r="E57" s="8"/>
      <c r="F57" s="8"/>
      <c r="G57" s="8"/>
    </row>
    <row r="58" spans="1:7" s="19" customFormat="1" ht="38.25" customHeight="1" thickBot="1">
      <c r="A58" s="44" t="s">
        <v>53</v>
      </c>
      <c r="B58" s="45"/>
      <c r="C58" s="46"/>
      <c r="D58" s="14" t="s">
        <v>119</v>
      </c>
      <c r="E58" s="6">
        <f>E59+E61</f>
        <v>435500</v>
      </c>
      <c r="F58" s="6">
        <f>F59+F61</f>
        <v>430100</v>
      </c>
      <c r="G58" s="6">
        <f>G59+G61</f>
        <v>445000</v>
      </c>
    </row>
    <row r="59" spans="1:7" s="24" customFormat="1" ht="27" customHeight="1" thickBot="1">
      <c r="A59" s="53" t="s">
        <v>80</v>
      </c>
      <c r="B59" s="54"/>
      <c r="C59" s="55"/>
      <c r="D59" s="22" t="s">
        <v>113</v>
      </c>
      <c r="E59" s="23">
        <f>E60</f>
        <v>0</v>
      </c>
      <c r="F59" s="23">
        <f>F60</f>
        <v>0</v>
      </c>
      <c r="G59" s="23">
        <f>G60</f>
        <v>0</v>
      </c>
    </row>
    <row r="60" spans="1:7" s="24" customFormat="1" ht="38.25" customHeight="1" thickBot="1">
      <c r="A60" s="56" t="s">
        <v>81</v>
      </c>
      <c r="B60" s="57"/>
      <c r="C60" s="58"/>
      <c r="D60" s="20" t="s">
        <v>112</v>
      </c>
      <c r="E60" s="21">
        <v>0</v>
      </c>
      <c r="F60" s="21">
        <v>0</v>
      </c>
      <c r="G60" s="21">
        <v>0</v>
      </c>
    </row>
    <row r="61" spans="1:7" s="19" customFormat="1" ht="36.75" customHeight="1" thickBot="1">
      <c r="A61" s="47" t="s">
        <v>54</v>
      </c>
      <c r="B61" s="48"/>
      <c r="C61" s="49"/>
      <c r="D61" s="15" t="s">
        <v>115</v>
      </c>
      <c r="E61" s="7">
        <f>E62</f>
        <v>435500</v>
      </c>
      <c r="F61" s="7">
        <f>F62</f>
        <v>430100</v>
      </c>
      <c r="G61" s="7">
        <f>G62</f>
        <v>445000</v>
      </c>
    </row>
    <row r="62" spans="1:7" s="19" customFormat="1" ht="42" customHeight="1" thickBot="1">
      <c r="A62" s="35" t="s">
        <v>55</v>
      </c>
      <c r="B62" s="36"/>
      <c r="C62" s="37"/>
      <c r="D62" s="16" t="s">
        <v>114</v>
      </c>
      <c r="E62" s="8">
        <v>435500</v>
      </c>
      <c r="F62" s="8">
        <v>430100</v>
      </c>
      <c r="G62" s="8">
        <v>445000</v>
      </c>
    </row>
    <row r="63" spans="1:7" s="19" customFormat="1" ht="18.75" customHeight="1" thickBot="1">
      <c r="A63" s="44" t="s">
        <v>0</v>
      </c>
      <c r="B63" s="45"/>
      <c r="C63" s="46"/>
      <c r="D63" s="14" t="s">
        <v>118</v>
      </c>
      <c r="E63" s="6">
        <f aca="true" t="shared" si="5" ref="E63:G64">E64</f>
        <v>8225190</v>
      </c>
      <c r="F63" s="6">
        <f t="shared" si="5"/>
        <v>3669190</v>
      </c>
      <c r="G63" s="6">
        <f t="shared" si="5"/>
        <v>8894277.4</v>
      </c>
    </row>
    <row r="64" spans="1:7" s="19" customFormat="1" ht="27" customHeight="1" thickBot="1">
      <c r="A64" s="47" t="s">
        <v>56</v>
      </c>
      <c r="B64" s="48"/>
      <c r="C64" s="49"/>
      <c r="D64" s="15" t="s">
        <v>117</v>
      </c>
      <c r="E64" s="7">
        <f>E65</f>
        <v>8225190</v>
      </c>
      <c r="F64" s="7">
        <f t="shared" si="5"/>
        <v>3669190</v>
      </c>
      <c r="G64" s="7">
        <f t="shared" si="5"/>
        <v>8894277.4</v>
      </c>
    </row>
    <row r="65" spans="1:7" s="19" customFormat="1" ht="30.75" customHeight="1" thickBot="1">
      <c r="A65" s="35" t="s">
        <v>57</v>
      </c>
      <c r="B65" s="36"/>
      <c r="C65" s="37"/>
      <c r="D65" s="16" t="s">
        <v>116</v>
      </c>
      <c r="E65" s="8">
        <v>8225190</v>
      </c>
      <c r="F65" s="8">
        <v>3669190</v>
      </c>
      <c r="G65" s="8">
        <v>8894277.4</v>
      </c>
    </row>
  </sheetData>
  <sheetProtection/>
  <mergeCells count="65">
    <mergeCell ref="A54:C54"/>
    <mergeCell ref="A53:C53"/>
    <mergeCell ref="A55:C55"/>
    <mergeCell ref="A65:C65"/>
    <mergeCell ref="A60:C60"/>
    <mergeCell ref="A61:C61"/>
    <mergeCell ref="A62:C62"/>
    <mergeCell ref="A63:C63"/>
    <mergeCell ref="A56:C56"/>
    <mergeCell ref="A58:C58"/>
    <mergeCell ref="A59:C59"/>
    <mergeCell ref="A64:C64"/>
    <mergeCell ref="A57:C57"/>
    <mergeCell ref="A38:C38"/>
    <mergeCell ref="A39:C39"/>
    <mergeCell ref="A46:C46"/>
    <mergeCell ref="A47:C47"/>
    <mergeCell ref="A48:C48"/>
    <mergeCell ref="A49:C49"/>
    <mergeCell ref="A43:C43"/>
    <mergeCell ref="A44:C44"/>
    <mergeCell ref="A45:C45"/>
    <mergeCell ref="A50:C50"/>
    <mergeCell ref="A51:C51"/>
    <mergeCell ref="A52:C52"/>
    <mergeCell ref="A40:C40"/>
    <mergeCell ref="A41:C41"/>
    <mergeCell ref="A42:C42"/>
    <mergeCell ref="A29:C29"/>
    <mergeCell ref="A30:C30"/>
    <mergeCell ref="A31:C31"/>
    <mergeCell ref="A32:C32"/>
    <mergeCell ref="A35:C35"/>
    <mergeCell ref="A36:C36"/>
    <mergeCell ref="A37:C37"/>
    <mergeCell ref="A19:C19"/>
    <mergeCell ref="A20:C20"/>
    <mergeCell ref="A33:C33"/>
    <mergeCell ref="A34:C34"/>
    <mergeCell ref="A23:C23"/>
    <mergeCell ref="A24:C24"/>
    <mergeCell ref="A25:C25"/>
    <mergeCell ref="A27:C27"/>
    <mergeCell ref="A28:C28"/>
    <mergeCell ref="A8:C8"/>
    <mergeCell ref="A9:C9"/>
    <mergeCell ref="A10:C10"/>
    <mergeCell ref="A11:C11"/>
    <mergeCell ref="A12:C12"/>
    <mergeCell ref="A18:C18"/>
    <mergeCell ref="A17:C17"/>
    <mergeCell ref="A26:C26"/>
    <mergeCell ref="A14:C14"/>
    <mergeCell ref="A15:C15"/>
    <mergeCell ref="A13:C13"/>
    <mergeCell ref="A16:C16"/>
    <mergeCell ref="A21:C21"/>
    <mergeCell ref="A22:C22"/>
    <mergeCell ref="A6:C6"/>
    <mergeCell ref="A7:C7"/>
    <mergeCell ref="A1:A3"/>
    <mergeCell ref="B1:B3"/>
    <mergeCell ref="A5:C5"/>
    <mergeCell ref="A4:E4"/>
    <mergeCell ref="E1:F1"/>
  </mergeCells>
  <printOptions/>
  <pageMargins left="0.75" right="0.16" top="0.5" bottom="0.5" header="0.5" footer="0.5"/>
  <pageSetup fitToHeight="3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ZamGlav</cp:lastModifiedBy>
  <cp:lastPrinted>2017-11-16T04:03:36Z</cp:lastPrinted>
  <dcterms:created xsi:type="dcterms:W3CDTF">2008-01-21T13:52:13Z</dcterms:created>
  <dcterms:modified xsi:type="dcterms:W3CDTF">2018-11-06T05:58:44Z</dcterms:modified>
  <cp:category/>
  <cp:version/>
  <cp:contentType/>
  <cp:contentStatus/>
</cp:coreProperties>
</file>