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1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'прил.11'!$A$1:$E$133</definedName>
  </definedNames>
  <calcPr fullCalcOnLoad="1"/>
</workbook>
</file>

<file path=xl/sharedStrings.xml><?xml version="1.0" encoding="utf-8"?>
<sst xmlns="http://schemas.openxmlformats.org/spreadsheetml/2006/main" count="312" uniqueCount="142">
  <si>
    <t>к Решению Совета депутатов</t>
  </si>
  <si>
    <t>Распределение бюджетных ассигнований по целевым статьям</t>
  </si>
  <si>
    <t>группам и подгруппам видов расходов классификации расходов бюджета муниципального образования</t>
  </si>
  <si>
    <t>сельское поселение Мулымья</t>
  </si>
  <si>
    <t>Наименование</t>
  </si>
  <si>
    <t>ЦСР</t>
  </si>
  <si>
    <t>ВР</t>
  </si>
  <si>
    <t>Программные расходы</t>
  </si>
  <si>
    <t>Муниципальная программа "Профилактика терроризма и экстремизма в сельском поселении Мулымья на 2014-2016 годы"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</si>
  <si>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</si>
  <si>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</si>
  <si>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0100982300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</si>
  <si>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</si>
  <si>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</si>
  <si>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</si>
  <si>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</si>
  <si>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01009S2300</t>
  </si>
  <si>
    <t>Муниципальная протграмма "Благоустройство муниципального образования сельского поселения Мулымья на 2014-2016 годы и период до 2020 года"</t>
  </si>
  <si>
    <t>0200000000</t>
  </si>
  <si>
    <t>Подпрограмма "Содержание уличного освещения"</t>
  </si>
  <si>
    <t>0210000000</t>
  </si>
  <si>
    <t>Основное мероприятие "Организация освещения улиц"</t>
  </si>
  <si>
    <t>0210100000</t>
  </si>
  <si>
    <t xml:space="preserve">Уличное освещение </t>
  </si>
  <si>
    <t>0210176100</t>
  </si>
  <si>
    <t>Основное мероприятие "Ремонт уличного освещения (монтаж уличных светильников, замена ламп)"</t>
  </si>
  <si>
    <t>0210200000</t>
  </si>
  <si>
    <t>Ремонт уличного освещения</t>
  </si>
  <si>
    <t>0210276100</t>
  </si>
  <si>
    <t>Подпрограмма "Санитарная очистка сельского поселения Мулымья"</t>
  </si>
  <si>
    <t>0230000000</t>
  </si>
  <si>
    <t>Основное мероприятие "Улучшение экологической обстановки на территории поселения"</t>
  </si>
  <si>
    <t>0230176500</t>
  </si>
  <si>
    <t xml:space="preserve">Подпрограмма "Прочее благоустройство" 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</si>
  <si>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</si>
  <si>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</si>
  <si>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0240100000</t>
  </si>
  <si>
    <t>Муниципальная программа "Энергосбережение и повышение энергетической эффективности в муниципальном образовании сельское поселение Мулымья на 2014 -2016 годов и на период до 2020г.</t>
  </si>
  <si>
    <t>0300000000</t>
  </si>
  <si>
    <t>Основное мероприятие "Энергосбережение и повышение энергетической эффективности на объектах администрации сельского поселения Мулымья"</t>
  </si>
  <si>
    <t>0300100000</t>
  </si>
  <si>
    <t>Приобретение и установка светодиодных светильников для УНО</t>
  </si>
  <si>
    <t>0300174630</t>
  </si>
  <si>
    <t>Муниципальная программа "Содержание и ремонт внутри поселковых дорог в сельском поселении Мулымья на 2014-2016 годы и на период до 2020 года"</t>
  </si>
  <si>
    <t>0400000000</t>
  </si>
  <si>
    <t>Основное мероприятие "Ремонт и зимнее-летнее содержание дорог"</t>
  </si>
  <si>
    <t>0400274190</t>
  </si>
  <si>
    <t>Основное мероприятие "Безопасность дорожного движения"</t>
  </si>
  <si>
    <t>0400374190</t>
  </si>
  <si>
    <t>Муниципальная программа "Развитие культуры, молодежной политики, физической культуры и спорта в сельском поселении Мулымья на 2016 год"</t>
  </si>
  <si>
    <t>0500000000</t>
  </si>
  <si>
    <t xml:space="preserve">Подпрограмма "Развитие культуры" </t>
  </si>
  <si>
    <t>0510000000</t>
  </si>
  <si>
    <t>Основное мероприятие "Расходы на обеспечение деятельности учреждения"</t>
  </si>
  <si>
    <t>0510100000</t>
  </si>
  <si>
    <t>Расходы на обеспечение деятельности (оказание услуг) муниципальных учреждений</t>
  </si>
  <si>
    <t>0510100590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</si>
  <si>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</si>
  <si>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</si>
  <si>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</si>
  <si>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</si>
  <si>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</si>
  <si>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</si>
  <si>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850</t>
  </si>
  <si>
    <t xml:space="preserve">Подпрограмма "Развитие молодежной политики" </t>
  </si>
  <si>
    <t>0520000000</t>
  </si>
  <si>
    <t>0520100590</t>
  </si>
  <si>
    <t xml:space="preserve">Расходы на обеспечение деятельности (оказание услуг) муниципальных учреждений </t>
  </si>
  <si>
    <t xml:space="preserve">Подпрограмма "Развитие физической культуры и спорта" </t>
  </si>
  <si>
    <t>0530000000</t>
  </si>
  <si>
    <t>Основное мероприятие "Массовые спортивные мероприятия"</t>
  </si>
  <si>
    <t>0530100000</t>
  </si>
  <si>
    <t>Массовые спортивные мероприятия</t>
  </si>
  <si>
    <t>0530170040</t>
  </si>
  <si>
    <t>0700000000</t>
  </si>
  <si>
    <t>Дополнительное пенсионное обеспечение отдельных категорий граждан за счет средств бюджета поселения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</si>
  <si>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</si>
  <si>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</si>
  <si>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</si>
  <si>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</si>
  <si>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Непрограммные расходы </t>
  </si>
  <si>
    <t>Глава (высшее должностное лицо) муниципального образования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</si>
  <si>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</si>
  <si>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</si>
  <si>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</si>
  <si>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внебюджетными фондами</t>
  </si>
  <si>
    <t>Прочие мероприятия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</si>
  <si>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</si>
  <si>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налогов, сборов и иных платежей</t>
  </si>
  <si>
    <t>Капитальный ремонт государственного жилищного фонда субъектов Российской Федерации и муниципального жилищного фонда</t>
  </si>
  <si>
    <t>Резервные фонды местных администраций</t>
  </si>
  <si>
    <t>6000007050</t>
  </si>
  <si>
    <t>Резервные средства</t>
  </si>
  <si>
    <t>870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</si>
  <si>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</si>
  <si>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</si>
  <si>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</si>
  <si>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Межбюджетные трансферты</t>
  </si>
  <si>
    <t>500</t>
  </si>
  <si>
    <t>Иные межбюджетные трансферты</t>
  </si>
  <si>
    <t>540</t>
  </si>
  <si>
    <t>Мероприятия по содействию трудоустройству граждан (бюджет округа)</t>
  </si>
  <si>
    <t>Осуществление полномочий по государственной регистрации актов гражданского состояния (федеральный бюджет)</t>
  </si>
  <si>
    <t>Осуществление полномочий по государственной регистрации актов гражданского состояния (бюджет автономного округа)</t>
  </si>
  <si>
    <t>ВСЕГО</t>
  </si>
  <si>
    <t>(муниципальным программам сельских  поселений и непрограммным направлениям деятельности),</t>
  </si>
  <si>
    <t>Закупка товаров, работ и услуг для обеспечения государственных (муниципальных) нужд</t>
  </si>
  <si>
    <t>0</t>
  </si>
  <si>
    <t>Основное мероприятие «Сохранение, развитие, популяризация традиций культуры»</t>
  </si>
  <si>
    <t>0510300590</t>
  </si>
  <si>
    <t>Муниципальная программа «Организация деятельности администрации сельского поселения Мулымья на 2017 год и на период до 2020 года»</t>
  </si>
  <si>
    <t>Основное мероприятие "Обеспечение социальных гарантий и компенсаций работникам администрации поселения"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</si>
  <si>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</si>
  <si>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 xml:space="preserve">Основное мероприятие "Формирование электронной администрации" </t>
  </si>
  <si>
    <t>Мероприятия по предоставлению субсидии на возмещение недополученных доходов и финансовое обеспечение (возмещение) затрат организациям, включая концессионеров, оказывающим услуги водоснабжения и водоотведения на территории Кондинского района</t>
  </si>
  <si>
    <t>6000070010</t>
  </si>
  <si>
    <t>Муниципальная программа «Капитальный ремонт жилищного фонда сельского поселения Мулымья на 2017-2020 годы»</t>
  </si>
  <si>
    <t>Бюджетные ассигнования</t>
  </si>
  <si>
    <t>0700003520</t>
  </si>
  <si>
    <t>Иные межбюджетные трансферты на реализацию мероприятия по установке объектов монументально-декоративного искуства, обустройству и оборудованию спортивных детских площадок, парков, скверов, площадей, тротуаров, проведению ремонтных работфасадов зданий, культурно-исторических объектов к юбилейным датам населенных пунктов</t>
  </si>
  <si>
    <t>Приложение № 11</t>
  </si>
  <si>
    <t>Иные закупки товаров, работ и услуг для обеспечения государственных (муниципальных) нужд (софинансирование)</t>
  </si>
  <si>
    <t>Мероприятия по содействию трудоустройству граждан (софинансирование)</t>
  </si>
  <si>
    <t xml:space="preserve">Сумма на 2020 год </t>
  </si>
  <si>
    <t xml:space="preserve"> рублей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</si>
  <si>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</si>
  <si>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</si>
  <si>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</si>
  <si>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</si>
  <si>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</si>
  <si>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</si>
  <si>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</si>
  <si>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</si>
  <si>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07001S5060</t>
  </si>
  <si>
    <t>0700200000</t>
  </si>
  <si>
    <t>0700270220</t>
  </si>
  <si>
    <t>0700500000</t>
  </si>
  <si>
    <t>0700502400</t>
  </si>
  <si>
    <t>на 2020-2021 год</t>
  </si>
  <si>
    <t xml:space="preserve">Сумма на 2021 год </t>
  </si>
  <si>
    <t>0240176500</t>
  </si>
  <si>
    <t>№ 08 от 02.11.2018г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</si>
</sst>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sz val="12"/>
      <name val="Times New Roman Cyr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172" fontId="2" fillId="0" borderId="0" xfId="52" applyNumberFormat="1" applyFont="1" applyFill="1" applyBorder="1" applyAlignment="1" applyProtection="1">
      <alignment horizontal="center" vertical="top"/>
      <protection/>
    </xf>
    <xf numFmtId="172" fontId="3" fillId="0" borderId="0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172" fontId="2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172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left" wrapText="1"/>
      <protection/>
    </xf>
    <xf numFmtId="49" fontId="4" fillId="33" borderId="10" xfId="52" applyNumberFormat="1" applyFont="1" applyFill="1" applyBorder="1" applyAlignment="1" applyProtection="1">
      <alignment horizontal="center"/>
      <protection/>
    </xf>
    <xf numFmtId="0" fontId="4" fillId="33" borderId="10" xfId="52" applyNumberFormat="1" applyFont="1" applyFill="1" applyBorder="1" applyAlignment="1" applyProtection="1">
      <alignment horizontal="center"/>
      <protection/>
    </xf>
    <xf numFmtId="172" fontId="4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 wrapText="1"/>
      <protection/>
    </xf>
    <xf numFmtId="49" fontId="3" fillId="33" borderId="10" xfId="52" applyNumberFormat="1" applyFont="1" applyFill="1" applyBorder="1" applyAlignment="1" applyProtection="1">
      <alignment horizontal="center"/>
      <protection/>
    </xf>
    <xf numFmtId="172" fontId="3" fillId="33" borderId="10" xfId="52" applyNumberFormat="1" applyFont="1" applyFill="1" applyBorder="1" applyAlignment="1" applyProtection="1">
      <alignment horizontal="center" vertical="center"/>
      <protection/>
    </xf>
    <xf numFmtId="0" fontId="3" fillId="33" borderId="10" xfId="52" applyNumberFormat="1" applyFont="1" applyFill="1" applyBorder="1" applyAlignment="1" applyProtection="1">
      <alignment horizontal="left" wrapText="1"/>
      <protection/>
    </xf>
    <xf numFmtId="0" fontId="7" fillId="0" borderId="0" xfId="52" applyNumberFormat="1" applyFont="1" applyFill="1" applyBorder="1" applyAlignment="1" applyProtection="1">
      <alignment vertical="top"/>
      <protection/>
    </xf>
    <xf numFmtId="0" fontId="2" fillId="33" borderId="10" xfId="52" applyNumberFormat="1" applyFont="1" applyFill="1" applyBorder="1" applyAlignment="1" applyProtection="1">
      <alignment vertical="top"/>
      <protection/>
    </xf>
    <xf numFmtId="172" fontId="3" fillId="33" borderId="10" xfId="52" applyNumberFormat="1" applyFont="1" applyFill="1" applyBorder="1" applyAlignment="1" applyProtection="1">
      <alignment horizontal="center"/>
      <protection/>
    </xf>
    <xf numFmtId="0" fontId="4" fillId="33" borderId="10" xfId="52" applyNumberFormat="1" applyFont="1" applyFill="1" applyBorder="1" applyAlignment="1" applyProtection="1">
      <alignment wrapText="1"/>
      <protection/>
    </xf>
    <xf numFmtId="0" fontId="8" fillId="33" borderId="10" xfId="52" applyNumberFormat="1" applyFont="1" applyFill="1" applyBorder="1" applyAlignment="1" applyProtection="1">
      <alignment/>
      <protection/>
    </xf>
    <xf numFmtId="49" fontId="8" fillId="33" borderId="10" xfId="52" applyNumberFormat="1" applyFont="1" applyFill="1" applyBorder="1" applyAlignment="1" applyProtection="1">
      <alignment horizontal="center"/>
      <protection/>
    </xf>
    <xf numFmtId="172" fontId="8" fillId="33" borderId="10" xfId="52" applyNumberFormat="1" applyFont="1" applyFill="1" applyBorder="1" applyAlignment="1" applyProtection="1">
      <alignment horizontal="center"/>
      <protection/>
    </xf>
    <xf numFmtId="0" fontId="3" fillId="33" borderId="10" xfId="52" applyNumberFormat="1" applyFon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3" fillId="33" borderId="0" xfId="52" applyNumberFormat="1" applyFont="1" applyFill="1" applyBorder="1" applyAlignment="1" applyProtection="1">
      <alignment vertical="top"/>
      <protection/>
    </xf>
    <xf numFmtId="49" fontId="4" fillId="33" borderId="10" xfId="52" applyNumberFormat="1" applyFont="1" applyFill="1" applyBorder="1" applyAlignment="1" applyProtection="1">
      <alignment horizontal="left"/>
      <protection/>
    </xf>
    <xf numFmtId="49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wrapText="1"/>
      <protection/>
    </xf>
    <xf numFmtId="0" fontId="3" fillId="0" borderId="10" xfId="52" applyNumberFormat="1" applyFont="1" applyFill="1" applyBorder="1" applyAlignment="1" applyProtection="1">
      <alignment wrapText="1"/>
      <protection/>
    </xf>
    <xf numFmtId="49" fontId="3" fillId="0" borderId="10" xfId="52" applyNumberFormat="1" applyFont="1" applyFill="1" applyBorder="1" applyAlignment="1" applyProtection="1">
      <alignment horizontal="center"/>
      <protection/>
    </xf>
    <xf numFmtId="172" fontId="3" fillId="0" borderId="10" xfId="52" applyNumberFormat="1" applyFont="1" applyFill="1" applyBorder="1" applyAlignment="1" applyProtection="1">
      <alignment horizontal="center"/>
      <protection/>
    </xf>
    <xf numFmtId="0" fontId="46" fillId="0" borderId="0" xfId="52" applyNumberFormat="1" applyFont="1" applyFill="1" applyBorder="1" applyAlignment="1" applyProtection="1">
      <alignment vertical="top"/>
      <protection/>
    </xf>
    <xf numFmtId="0" fontId="8" fillId="0" borderId="10" xfId="52" applyNumberFormat="1" applyFont="1" applyFill="1" applyBorder="1" applyAlignment="1" applyProtection="1">
      <alignment vertical="top"/>
      <protection/>
    </xf>
    <xf numFmtId="49" fontId="8" fillId="0" borderId="1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left" wrapText="1"/>
      <protection/>
    </xf>
    <xf numFmtId="0" fontId="8" fillId="33" borderId="10" xfId="52" applyNumberFormat="1" applyFont="1" applyFill="1" applyBorder="1" applyAlignment="1" applyProtection="1">
      <alignment horizontal="left"/>
      <protection/>
    </xf>
    <xf numFmtId="0" fontId="8" fillId="0" borderId="10" xfId="52" applyNumberFormat="1" applyFont="1" applyFill="1" applyBorder="1" applyAlignment="1" applyProtection="1">
      <alignment wrapText="1"/>
      <protection/>
    </xf>
    <xf numFmtId="0" fontId="3" fillId="33" borderId="10" xfId="52" applyNumberFormat="1" applyFont="1" applyFill="1" applyBorder="1" applyAlignment="1" applyProtection="1">
      <alignment horizontal="left"/>
      <protection/>
    </xf>
    <xf numFmtId="0" fontId="8" fillId="33" borderId="10" xfId="52" applyNumberFormat="1" applyFont="1" applyFill="1" applyBorder="1" applyAlignment="1" applyProtection="1">
      <alignment horizontal="left" wrapText="1"/>
      <protection/>
    </xf>
    <xf numFmtId="49" fontId="8" fillId="33" borderId="10" xfId="52" applyNumberFormat="1" applyFont="1" applyFill="1" applyBorder="1" applyAlignment="1" applyProtection="1">
      <alignment horizontal="left"/>
      <protection/>
    </xf>
    <xf numFmtId="0" fontId="4" fillId="0" borderId="10" xfId="52" applyNumberFormat="1" applyFont="1" applyFill="1" applyBorder="1" applyAlignment="1" applyProtection="1">
      <alignment wrapText="1"/>
      <protection/>
    </xf>
    <xf numFmtId="49" fontId="4" fillId="0" borderId="10" xfId="52" applyNumberFormat="1" applyFont="1" applyFill="1" applyBorder="1" applyAlignment="1" applyProtection="1">
      <alignment horizontal="center"/>
      <protection/>
    </xf>
    <xf numFmtId="172" fontId="4" fillId="0" borderId="1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wrapText="1"/>
      <protection/>
    </xf>
    <xf numFmtId="49" fontId="3" fillId="0" borderId="0" xfId="52" applyNumberFormat="1" applyFont="1" applyFill="1" applyBorder="1" applyAlignment="1" applyProtection="1">
      <alignment horizontal="center"/>
      <protection/>
    </xf>
    <xf numFmtId="172" fontId="3" fillId="0" borderId="0" xfId="52" applyNumberFormat="1" applyFont="1" applyFill="1" applyBorder="1" applyAlignment="1" applyProtection="1">
      <alignment horizontal="center"/>
      <protection/>
    </xf>
    <xf numFmtId="49" fontId="10" fillId="0" borderId="10" xfId="53" applyNumberFormat="1" applyFont="1" applyFill="1" applyBorder="1" applyAlignment="1" applyProtection="1">
      <alignment wrapText="1"/>
      <protection hidden="1"/>
    </xf>
    <xf numFmtId="172" fontId="11" fillId="33" borderId="10" xfId="52" applyNumberFormat="1" applyFont="1" applyFill="1" applyBorder="1" applyAlignment="1" applyProtection="1">
      <alignment horizontal="center"/>
      <protection/>
    </xf>
    <xf numFmtId="49" fontId="11" fillId="33" borderId="10" xfId="52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1" fillId="0" borderId="0" xfId="52" applyNumberFormat="1" applyFont="1" applyFill="1" applyBorder="1" applyAlignment="1" applyProtection="1">
      <alignment vertical="top"/>
      <protection/>
    </xf>
    <xf numFmtId="49" fontId="11" fillId="0" borderId="10" xfId="52" applyNumberFormat="1" applyFont="1" applyFill="1" applyBorder="1" applyAlignment="1" applyProtection="1">
      <alignment horizontal="center"/>
      <protection/>
    </xf>
    <xf numFmtId="172" fontId="11" fillId="0" borderId="10" xfId="52" applyNumberFormat="1" applyFont="1" applyFill="1" applyBorder="1" applyAlignment="1" applyProtection="1">
      <alignment horizontal="center"/>
      <protection/>
    </xf>
    <xf numFmtId="0" fontId="11" fillId="33" borderId="10" xfId="52" applyNumberFormat="1" applyFont="1" applyFill="1" applyBorder="1" applyAlignment="1" applyProtection="1">
      <alignment horizontal="left" wrapText="1"/>
      <protection/>
    </xf>
    <xf numFmtId="0" fontId="11" fillId="0" borderId="10" xfId="52" applyNumberFormat="1" applyFont="1" applyFill="1" applyBorder="1" applyAlignment="1" applyProtection="1">
      <alignment wrapText="1"/>
      <protection/>
    </xf>
    <xf numFmtId="49" fontId="11" fillId="33" borderId="10" xfId="52" applyNumberFormat="1" applyFont="1" applyFill="1" applyBorder="1" applyAlignment="1" applyProtection="1">
      <alignment horizontal="left"/>
      <protection/>
    </xf>
    <xf numFmtId="0" fontId="4" fillId="34" borderId="10" xfId="52" applyNumberFormat="1" applyFont="1" applyFill="1" applyBorder="1" applyAlignment="1" applyProtection="1">
      <alignment horizontal="left" vertical="top"/>
      <protection/>
    </xf>
    <xf numFmtId="0" fontId="6" fillId="34" borderId="10" xfId="52" applyNumberFormat="1" applyFont="1" applyFill="1" applyBorder="1" applyAlignment="1" applyProtection="1">
      <alignment horizontal="center" vertical="top"/>
      <protection/>
    </xf>
    <xf numFmtId="174" fontId="4" fillId="34" borderId="10" xfId="52" applyNumberFormat="1" applyFont="1" applyFill="1" applyBorder="1" applyAlignment="1" applyProtection="1">
      <alignment horizontal="center" vertical="top"/>
      <protection/>
    </xf>
    <xf numFmtId="0" fontId="2" fillId="34" borderId="0" xfId="52" applyNumberFormat="1" applyFont="1" applyFill="1" applyBorder="1" applyAlignment="1" applyProtection="1">
      <alignment vertical="top"/>
      <protection/>
    </xf>
    <xf numFmtId="0" fontId="4" fillId="34" borderId="10" xfId="52" applyNumberFormat="1" applyFont="1" applyFill="1" applyBorder="1" applyAlignment="1" applyProtection="1">
      <alignment vertical="top"/>
      <protection/>
    </xf>
    <xf numFmtId="172" fontId="4" fillId="34" borderId="10" xfId="52" applyNumberFormat="1" applyFont="1" applyFill="1" applyBorder="1" applyAlignment="1" applyProtection="1">
      <alignment horizontal="center"/>
      <protection/>
    </xf>
    <xf numFmtId="0" fontId="12" fillId="34" borderId="0" xfId="52" applyNumberFormat="1" applyFont="1" applyFill="1" applyBorder="1" applyAlignment="1" applyProtection="1">
      <alignment vertical="top"/>
      <protection/>
    </xf>
    <xf numFmtId="0" fontId="11" fillId="33" borderId="10" xfId="52" applyNumberFormat="1" applyFont="1" applyFill="1" applyBorder="1" applyAlignment="1" applyProtection="1">
      <alignment wrapText="1"/>
      <protection/>
    </xf>
    <xf numFmtId="172" fontId="11" fillId="33" borderId="10" xfId="52" applyNumberFormat="1" applyFont="1" applyFill="1" applyBorder="1" applyAlignment="1" applyProtection="1">
      <alignment horizontal="center" vertical="center"/>
      <protection/>
    </xf>
    <xf numFmtId="172" fontId="3" fillId="34" borderId="10" xfId="52" applyNumberFormat="1" applyFont="1" applyFill="1" applyBorder="1" applyAlignment="1" applyProtection="1">
      <alignment horizontal="center"/>
      <protection/>
    </xf>
    <xf numFmtId="172" fontId="8" fillId="0" borderId="1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31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40625" defaultRowHeight="15" outlineLevelRow="1"/>
  <cols>
    <col min="1" max="1" width="97.00390625" style="2" customWidth="1"/>
    <col min="2" max="2" width="13.7109375" style="2" customWidth="1"/>
    <col min="3" max="3" width="8.28125" style="2" customWidth="1"/>
    <col min="4" max="4" width="15.140625" style="3" customWidth="1"/>
    <col min="5" max="5" width="15.140625" style="2" customWidth="1"/>
    <col min="6" max="16384" width="9.140625" style="2" customWidth="1"/>
  </cols>
  <sheetData>
    <row r="1" spans="1:2" ht="15.75">
      <c r="A1" s="1"/>
      <c r="B1" s="1" t="s">
        <v>120</v>
      </c>
    </row>
    <row r="2" spans="1:2" ht="15.75">
      <c r="A2" s="1"/>
      <c r="B2" s="1" t="s">
        <v>0</v>
      </c>
    </row>
    <row r="3" spans="1:4" ht="15.75">
      <c r="A3" s="1"/>
      <c r="B3" s="71" t="s">
        <v>141</v>
      </c>
      <c r="C3" s="71"/>
      <c r="D3" s="71"/>
    </row>
    <row r="4" spans="1:4" ht="15.75">
      <c r="A4" s="1"/>
      <c r="B4" s="1"/>
      <c r="C4" s="1"/>
      <c r="D4" s="4"/>
    </row>
    <row r="5" spans="1:4" ht="15.75">
      <c r="A5" s="70" t="s">
        <v>1</v>
      </c>
      <c r="B5" s="70"/>
      <c r="C5" s="70"/>
      <c r="D5" s="70"/>
    </row>
    <row r="6" spans="1:4" ht="15.75">
      <c r="A6" s="70" t="s">
        <v>105</v>
      </c>
      <c r="B6" s="70"/>
      <c r="C6" s="70"/>
      <c r="D6" s="70"/>
    </row>
    <row r="7" spans="1:4" ht="15.75">
      <c r="A7" s="70" t="s">
        <v>2</v>
      </c>
      <c r="B7" s="70"/>
      <c r="C7" s="70"/>
      <c r="D7" s="70"/>
    </row>
    <row r="8" spans="1:4" ht="15.75">
      <c r="A8" s="70" t="s">
        <v>3</v>
      </c>
      <c r="B8" s="70"/>
      <c r="C8" s="70"/>
      <c r="D8" s="70"/>
    </row>
    <row r="9" spans="1:4" ht="15.75">
      <c r="A9" s="70" t="s">
        <v>138</v>
      </c>
      <c r="B9" s="70"/>
      <c r="C9" s="70"/>
      <c r="D9" s="70"/>
    </row>
    <row r="10" spans="1:4" ht="15.75">
      <c r="A10" s="5"/>
      <c r="B10" s="5"/>
      <c r="C10" s="5"/>
      <c r="D10" s="6" t="s">
        <v>124</v>
      </c>
    </row>
    <row r="11" spans="1:5" ht="25.5">
      <c r="A11" s="7" t="s">
        <v>4</v>
      </c>
      <c r="B11" s="7" t="s">
        <v>5</v>
      </c>
      <c r="C11" s="7" t="s">
        <v>6</v>
      </c>
      <c r="D11" s="8" t="s">
        <v>123</v>
      </c>
      <c r="E11" s="8" t="s">
        <v>139</v>
      </c>
    </row>
    <row r="12" spans="1:5" ht="12.75">
      <c r="A12" s="9">
        <v>1</v>
      </c>
      <c r="B12" s="9">
        <v>2</v>
      </c>
      <c r="C12" s="9">
        <v>3</v>
      </c>
      <c r="D12" s="9">
        <v>4</v>
      </c>
      <c r="E12" s="9">
        <v>5</v>
      </c>
    </row>
    <row r="13" spans="1:5" s="62" customFormat="1" ht="15.75">
      <c r="A13" s="59" t="s">
        <v>7</v>
      </c>
      <c r="B13" s="60"/>
      <c r="C13" s="60"/>
      <c r="D13" s="61">
        <f>D14+D21+D45+D52+D75+D115</f>
        <v>44018890</v>
      </c>
      <c r="E13" s="61">
        <f>E14+E21+E45+E52+E75+E115</f>
        <v>49214877.4</v>
      </c>
    </row>
    <row r="14" spans="1:6" ht="31.5">
      <c r="A14" s="10" t="s">
        <v>8</v>
      </c>
      <c r="B14" s="11" t="s">
        <v>9</v>
      </c>
      <c r="C14" s="12"/>
      <c r="D14" s="13">
        <f>D15</f>
        <v>23986</v>
      </c>
      <c r="E14" s="13">
        <f>E15</f>
        <v>23986</v>
      </c>
      <c r="F14" s="6"/>
    </row>
    <row r="15" spans="1:5" s="26" customFormat="1" ht="63">
      <c r="A15" s="66" t="s">
        <v>10</v>
      </c>
      <c r="B15" s="51" t="s">
        <v>11</v>
      </c>
      <c r="C15" s="51"/>
      <c r="D15" s="67">
        <f>D16+D18</f>
        <v>23986</v>
      </c>
      <c r="E15" s="67">
        <f>E16+E18</f>
        <v>23986</v>
      </c>
    </row>
    <row r="16" spans="1:5" s="18" customFormat="1" ht="15.75">
      <c r="A16" s="17" t="s">
        <v>106</v>
      </c>
      <c r="B16" s="15" t="s">
        <v>11</v>
      </c>
      <c r="C16" s="15" t="s">
        <v>12</v>
      </c>
      <c r="D16" s="16">
        <f>D17</f>
        <v>16790</v>
      </c>
      <c r="E16" s="16">
        <f>E17</f>
        <v>16790</v>
      </c>
    </row>
    <row r="17" spans="1:5" ht="15.75">
      <c r="A17" s="17" t="s">
        <v>13</v>
      </c>
      <c r="B17" s="15" t="s">
        <v>11</v>
      </c>
      <c r="C17" s="15" t="s">
        <v>14</v>
      </c>
      <c r="D17" s="16">
        <v>16790</v>
      </c>
      <c r="E17" s="16">
        <v>16790</v>
      </c>
    </row>
    <row r="18" spans="1:5" ht="63">
      <c r="A18" s="14" t="s">
        <v>15</v>
      </c>
      <c r="B18" s="15" t="s">
        <v>16</v>
      </c>
      <c r="C18" s="19"/>
      <c r="D18" s="20">
        <f>D19</f>
        <v>7196</v>
      </c>
      <c r="E18" s="20">
        <f>E19</f>
        <v>7196</v>
      </c>
    </row>
    <row r="19" spans="1:5" ht="15.75">
      <c r="A19" s="17" t="s">
        <v>106</v>
      </c>
      <c r="B19" s="15" t="s">
        <v>16</v>
      </c>
      <c r="C19" s="15" t="s">
        <v>12</v>
      </c>
      <c r="D19" s="20">
        <f>D20</f>
        <v>7196</v>
      </c>
      <c r="E19" s="20">
        <f>E20</f>
        <v>7196</v>
      </c>
    </row>
    <row r="20" spans="1:5" ht="15.75">
      <c r="A20" s="17" t="s">
        <v>13</v>
      </c>
      <c r="B20" s="15" t="s">
        <v>16</v>
      </c>
      <c r="C20" s="15" t="s">
        <v>14</v>
      </c>
      <c r="D20" s="20">
        <v>7196</v>
      </c>
      <c r="E20" s="20">
        <v>7196</v>
      </c>
    </row>
    <row r="21" spans="1:5" ht="31.5" outlineLevel="1">
      <c r="A21" s="21" t="s">
        <v>17</v>
      </c>
      <c r="B21" s="11" t="s">
        <v>18</v>
      </c>
      <c r="C21" s="11"/>
      <c r="D21" s="13">
        <f>D22+D31+D35</f>
        <v>2791345</v>
      </c>
      <c r="E21" s="13">
        <f>E22+E31+E35</f>
        <v>2791345</v>
      </c>
    </row>
    <row r="22" spans="1:5" ht="15.75" outlineLevel="1">
      <c r="A22" s="22" t="s">
        <v>19</v>
      </c>
      <c r="B22" s="23" t="s">
        <v>20</v>
      </c>
      <c r="C22" s="23"/>
      <c r="D22" s="24">
        <f>D23+D27</f>
        <v>1600000</v>
      </c>
      <c r="E22" s="24">
        <f>E23+E27</f>
        <v>1600000</v>
      </c>
    </row>
    <row r="23" spans="1:5" s="26" customFormat="1" ht="15.75" outlineLevel="1">
      <c r="A23" s="66" t="s">
        <v>21</v>
      </c>
      <c r="B23" s="51" t="s">
        <v>22</v>
      </c>
      <c r="C23" s="51"/>
      <c r="D23" s="50">
        <f aca="true" t="shared" si="0" ref="D23:E25">D24</f>
        <v>1600000</v>
      </c>
      <c r="E23" s="50">
        <f t="shared" si="0"/>
        <v>1600000</v>
      </c>
    </row>
    <row r="24" spans="1:5" ht="15.75" outlineLevel="1">
      <c r="A24" s="14" t="s">
        <v>23</v>
      </c>
      <c r="B24" s="15" t="s">
        <v>24</v>
      </c>
      <c r="C24" s="15"/>
      <c r="D24" s="20">
        <f t="shared" si="0"/>
        <v>1600000</v>
      </c>
      <c r="E24" s="20">
        <f t="shared" si="0"/>
        <v>1600000</v>
      </c>
    </row>
    <row r="25" spans="1:5" ht="15.75" outlineLevel="1">
      <c r="A25" s="17" t="s">
        <v>106</v>
      </c>
      <c r="B25" s="15" t="s">
        <v>24</v>
      </c>
      <c r="C25" s="15" t="s">
        <v>12</v>
      </c>
      <c r="D25" s="20">
        <f t="shared" si="0"/>
        <v>1600000</v>
      </c>
      <c r="E25" s="20">
        <f t="shared" si="0"/>
        <v>1600000</v>
      </c>
    </row>
    <row r="26" spans="1:5" ht="15" customHeight="1" outlineLevel="1">
      <c r="A26" s="14" t="s">
        <v>13</v>
      </c>
      <c r="B26" s="15" t="s">
        <v>24</v>
      </c>
      <c r="C26" s="15" t="s">
        <v>14</v>
      </c>
      <c r="D26" s="20">
        <v>1600000</v>
      </c>
      <c r="E26" s="20">
        <v>1600000</v>
      </c>
    </row>
    <row r="27" spans="1:5" s="18" customFormat="1" ht="30.75" customHeight="1" hidden="1">
      <c r="A27" s="14" t="s">
        <v>25</v>
      </c>
      <c r="B27" s="15" t="s">
        <v>26</v>
      </c>
      <c r="C27" s="15"/>
      <c r="D27" s="20">
        <v>0</v>
      </c>
      <c r="E27" s="20">
        <v>0</v>
      </c>
    </row>
    <row r="28" spans="1:5" ht="15.75" hidden="1">
      <c r="A28" s="14" t="s">
        <v>27</v>
      </c>
      <c r="B28" s="15" t="s">
        <v>28</v>
      </c>
      <c r="C28" s="15"/>
      <c r="D28" s="20">
        <v>0</v>
      </c>
      <c r="E28" s="20">
        <v>0</v>
      </c>
    </row>
    <row r="29" spans="1:5" ht="15.75" hidden="1">
      <c r="A29" s="17" t="s">
        <v>106</v>
      </c>
      <c r="B29" s="15" t="s">
        <v>28</v>
      </c>
      <c r="C29" s="15" t="s">
        <v>12</v>
      </c>
      <c r="D29" s="20">
        <v>0</v>
      </c>
      <c r="E29" s="20">
        <v>0</v>
      </c>
    </row>
    <row r="30" spans="1:5" ht="33" customHeight="1" hidden="1">
      <c r="A30" s="14" t="s">
        <v>13</v>
      </c>
      <c r="B30" s="15" t="s">
        <v>28</v>
      </c>
      <c r="C30" s="15" t="s">
        <v>14</v>
      </c>
      <c r="D30" s="20">
        <v>0</v>
      </c>
      <c r="E30" s="20">
        <v>0</v>
      </c>
    </row>
    <row r="31" spans="1:5" ht="15.75">
      <c r="A31" s="22" t="s">
        <v>29</v>
      </c>
      <c r="B31" s="23" t="s">
        <v>30</v>
      </c>
      <c r="C31" s="23"/>
      <c r="D31" s="24">
        <f aca="true" t="shared" si="1" ref="D31:E33">D32</f>
        <v>200000</v>
      </c>
      <c r="E31" s="24">
        <f t="shared" si="1"/>
        <v>200000</v>
      </c>
    </row>
    <row r="32" spans="1:5" ht="15.75">
      <c r="A32" s="25" t="s">
        <v>31</v>
      </c>
      <c r="B32" s="15" t="s">
        <v>32</v>
      </c>
      <c r="C32" s="15"/>
      <c r="D32" s="20">
        <f t="shared" si="1"/>
        <v>200000</v>
      </c>
      <c r="E32" s="20">
        <f t="shared" si="1"/>
        <v>200000</v>
      </c>
    </row>
    <row r="33" spans="1:5" s="26" customFormat="1" ht="15.75">
      <c r="A33" s="17" t="s">
        <v>106</v>
      </c>
      <c r="B33" s="15" t="s">
        <v>32</v>
      </c>
      <c r="C33" s="15" t="s">
        <v>12</v>
      </c>
      <c r="D33" s="20">
        <f t="shared" si="1"/>
        <v>200000</v>
      </c>
      <c r="E33" s="20">
        <f t="shared" si="1"/>
        <v>200000</v>
      </c>
    </row>
    <row r="34" spans="1:5" ht="15.75">
      <c r="A34" s="14" t="s">
        <v>13</v>
      </c>
      <c r="B34" s="15" t="s">
        <v>32</v>
      </c>
      <c r="C34" s="15" t="s">
        <v>14</v>
      </c>
      <c r="D34" s="20">
        <v>200000</v>
      </c>
      <c r="E34" s="20">
        <v>200000</v>
      </c>
    </row>
    <row r="35" spans="1:5" ht="15.75">
      <c r="A35" s="22" t="s">
        <v>33</v>
      </c>
      <c r="B35" s="23" t="s">
        <v>34</v>
      </c>
      <c r="C35" s="23"/>
      <c r="D35" s="24">
        <f aca="true" t="shared" si="2" ref="D35:E37">D36</f>
        <v>991345</v>
      </c>
      <c r="E35" s="24">
        <f t="shared" si="2"/>
        <v>991345</v>
      </c>
    </row>
    <row r="36" spans="1:5" s="18" customFormat="1" ht="31.5">
      <c r="A36" s="14" t="s">
        <v>35</v>
      </c>
      <c r="B36" s="15" t="s">
        <v>36</v>
      </c>
      <c r="C36" s="15"/>
      <c r="D36" s="20">
        <f t="shared" si="2"/>
        <v>991345</v>
      </c>
      <c r="E36" s="20">
        <f t="shared" si="2"/>
        <v>991345</v>
      </c>
    </row>
    <row r="37" spans="1:5" s="18" customFormat="1" ht="67.5" customHeight="1">
      <c r="A37" s="14" t="s">
        <v>119</v>
      </c>
      <c r="B37" s="15" t="str">
        <f>B38</f>
        <v>0240176500</v>
      </c>
      <c r="C37" s="15"/>
      <c r="D37" s="20">
        <f t="shared" si="2"/>
        <v>991345</v>
      </c>
      <c r="E37" s="20">
        <f t="shared" si="2"/>
        <v>991345</v>
      </c>
    </row>
    <row r="38" spans="1:5" s="18" customFormat="1" ht="15.75">
      <c r="A38" s="14" t="s">
        <v>97</v>
      </c>
      <c r="B38" s="15" t="str">
        <f>B39</f>
        <v>0240176500</v>
      </c>
      <c r="C38" s="15" t="s">
        <v>12</v>
      </c>
      <c r="D38" s="20">
        <f>D39</f>
        <v>991345</v>
      </c>
      <c r="E38" s="20">
        <f>E39</f>
        <v>991345</v>
      </c>
    </row>
    <row r="39" spans="1:5" s="18" customFormat="1" ht="15.75">
      <c r="A39" s="25" t="s">
        <v>99</v>
      </c>
      <c r="B39" s="15" t="s">
        <v>140</v>
      </c>
      <c r="C39" s="15" t="s">
        <v>14</v>
      </c>
      <c r="D39" s="20">
        <v>991345</v>
      </c>
      <c r="E39" s="20">
        <v>991345</v>
      </c>
    </row>
    <row r="40" spans="1:5" s="18" customFormat="1" ht="47.25" hidden="1">
      <c r="A40" s="21" t="s">
        <v>37</v>
      </c>
      <c r="B40" s="11" t="s">
        <v>38</v>
      </c>
      <c r="C40" s="23"/>
      <c r="D40" s="23" t="s">
        <v>107</v>
      </c>
      <c r="E40" s="23" t="s">
        <v>107</v>
      </c>
    </row>
    <row r="41" spans="1:5" s="18" customFormat="1" ht="31.5" hidden="1">
      <c r="A41" s="14" t="s">
        <v>39</v>
      </c>
      <c r="B41" s="15" t="s">
        <v>40</v>
      </c>
      <c r="C41" s="15"/>
      <c r="D41" s="20">
        <v>0</v>
      </c>
      <c r="E41" s="20">
        <v>0</v>
      </c>
    </row>
    <row r="42" spans="1:5" s="18" customFormat="1" ht="15.75" hidden="1">
      <c r="A42" s="27" t="s">
        <v>41</v>
      </c>
      <c r="B42" s="15" t="s">
        <v>42</v>
      </c>
      <c r="C42" s="15"/>
      <c r="D42" s="20">
        <v>0</v>
      </c>
      <c r="E42" s="20">
        <v>0</v>
      </c>
    </row>
    <row r="43" spans="1:5" s="18" customFormat="1" ht="15.75" hidden="1">
      <c r="A43" s="17" t="s">
        <v>106</v>
      </c>
      <c r="B43" s="15" t="s">
        <v>42</v>
      </c>
      <c r="C43" s="15" t="s">
        <v>12</v>
      </c>
      <c r="D43" s="20">
        <v>0</v>
      </c>
      <c r="E43" s="20">
        <v>0</v>
      </c>
    </row>
    <row r="44" spans="1:5" s="18" customFormat="1" ht="15.75" hidden="1">
      <c r="A44" s="14" t="s">
        <v>13</v>
      </c>
      <c r="B44" s="15" t="s">
        <v>42</v>
      </c>
      <c r="C44" s="15" t="s">
        <v>14</v>
      </c>
      <c r="D44" s="20">
        <v>0</v>
      </c>
      <c r="E44" s="20">
        <v>0</v>
      </c>
    </row>
    <row r="45" spans="1:5" s="18" customFormat="1" ht="31.5">
      <c r="A45" s="21" t="s">
        <v>43</v>
      </c>
      <c r="B45" s="28" t="s">
        <v>44</v>
      </c>
      <c r="C45" s="11"/>
      <c r="D45" s="13">
        <f>D46+D49</f>
        <v>3366000</v>
      </c>
      <c r="E45" s="13">
        <f>E46+E49</f>
        <v>3366000</v>
      </c>
    </row>
    <row r="46" spans="1:5" s="18" customFormat="1" ht="15.75">
      <c r="A46" s="66" t="s">
        <v>45</v>
      </c>
      <c r="B46" s="58" t="s">
        <v>46</v>
      </c>
      <c r="C46" s="51"/>
      <c r="D46" s="50">
        <f>D47</f>
        <v>3366000</v>
      </c>
      <c r="E46" s="50">
        <f>E47</f>
        <v>3366000</v>
      </c>
    </row>
    <row r="47" spans="1:5" s="18" customFormat="1" ht="15.75">
      <c r="A47" s="17" t="s">
        <v>106</v>
      </c>
      <c r="B47" s="29" t="s">
        <v>46</v>
      </c>
      <c r="C47" s="15" t="s">
        <v>12</v>
      </c>
      <c r="D47" s="20">
        <f>D48</f>
        <v>3366000</v>
      </c>
      <c r="E47" s="20">
        <f>E48</f>
        <v>3366000</v>
      </c>
    </row>
    <row r="48" spans="1:5" ht="15.75">
      <c r="A48" s="14" t="s">
        <v>13</v>
      </c>
      <c r="B48" s="29" t="s">
        <v>46</v>
      </c>
      <c r="C48" s="15" t="s">
        <v>14</v>
      </c>
      <c r="D48" s="20">
        <v>3366000</v>
      </c>
      <c r="E48" s="20">
        <v>3366000</v>
      </c>
    </row>
    <row r="49" spans="1:5" s="26" customFormat="1" ht="0.75" customHeight="1">
      <c r="A49" s="66" t="s">
        <v>47</v>
      </c>
      <c r="B49" s="51" t="s">
        <v>48</v>
      </c>
      <c r="C49" s="51"/>
      <c r="D49" s="50">
        <f>D50</f>
        <v>0</v>
      </c>
      <c r="E49" s="50">
        <f>E50</f>
        <v>0</v>
      </c>
    </row>
    <row r="50" spans="1:5" ht="15.75" hidden="1">
      <c r="A50" s="17" t="s">
        <v>106</v>
      </c>
      <c r="B50" s="15" t="s">
        <v>48</v>
      </c>
      <c r="C50" s="15" t="s">
        <v>12</v>
      </c>
      <c r="D50" s="20">
        <f>D51</f>
        <v>0</v>
      </c>
      <c r="E50" s="20">
        <f>E51</f>
        <v>0</v>
      </c>
    </row>
    <row r="51" spans="1:5" ht="15.75" hidden="1">
      <c r="A51" s="14" t="s">
        <v>13</v>
      </c>
      <c r="B51" s="15" t="s">
        <v>48</v>
      </c>
      <c r="C51" s="15" t="s">
        <v>14</v>
      </c>
      <c r="D51" s="20">
        <v>0</v>
      </c>
      <c r="E51" s="20">
        <v>0</v>
      </c>
    </row>
    <row r="52" spans="1:5" ht="31.5">
      <c r="A52" s="21" t="s">
        <v>49</v>
      </c>
      <c r="B52" s="11" t="s">
        <v>50</v>
      </c>
      <c r="C52" s="23"/>
      <c r="D52" s="13">
        <f>D53+D65+D70</f>
        <v>18627762</v>
      </c>
      <c r="E52" s="13">
        <f>E53+E65+E70</f>
        <v>18483762</v>
      </c>
    </row>
    <row r="53" spans="1:5" ht="15.75">
      <c r="A53" s="30" t="s">
        <v>51</v>
      </c>
      <c r="B53" s="23" t="s">
        <v>52</v>
      </c>
      <c r="C53" s="23"/>
      <c r="D53" s="24">
        <f>D54+D62</f>
        <v>18417744</v>
      </c>
      <c r="E53" s="24">
        <f>E54+E62</f>
        <v>18273744</v>
      </c>
    </row>
    <row r="54" spans="1:5" s="26" customFormat="1" ht="15.75">
      <c r="A54" s="57" t="s">
        <v>53</v>
      </c>
      <c r="B54" s="54" t="s">
        <v>54</v>
      </c>
      <c r="C54" s="54"/>
      <c r="D54" s="55">
        <f>D55</f>
        <v>18417744</v>
      </c>
      <c r="E54" s="55">
        <f>E55</f>
        <v>18273744</v>
      </c>
    </row>
    <row r="55" spans="1:5" ht="15.75">
      <c r="A55" s="31" t="s">
        <v>55</v>
      </c>
      <c r="B55" s="32" t="s">
        <v>56</v>
      </c>
      <c r="C55" s="32"/>
      <c r="D55" s="33">
        <f>D56+D58+D60</f>
        <v>18417744</v>
      </c>
      <c r="E55" s="33">
        <f>E56+E58+E60</f>
        <v>18273744</v>
      </c>
    </row>
    <row r="56" spans="1:5" ht="47.25">
      <c r="A56" s="31" t="s">
        <v>57</v>
      </c>
      <c r="B56" s="32" t="s">
        <v>56</v>
      </c>
      <c r="C56" s="32" t="s">
        <v>58</v>
      </c>
      <c r="D56" s="33">
        <f>D57</f>
        <v>14099640</v>
      </c>
      <c r="E56" s="33">
        <f>E57</f>
        <v>14099640</v>
      </c>
    </row>
    <row r="57" spans="1:5" ht="15.75">
      <c r="A57" s="31" t="s">
        <v>59</v>
      </c>
      <c r="B57" s="32" t="s">
        <v>56</v>
      </c>
      <c r="C57" s="32" t="s">
        <v>60</v>
      </c>
      <c r="D57" s="33">
        <v>14099640</v>
      </c>
      <c r="E57" s="33">
        <v>14099640</v>
      </c>
    </row>
    <row r="58" spans="1:5" ht="15.75">
      <c r="A58" s="17" t="s">
        <v>106</v>
      </c>
      <c r="B58" s="32" t="s">
        <v>56</v>
      </c>
      <c r="C58" s="32" t="s">
        <v>12</v>
      </c>
      <c r="D58" s="33">
        <f>D59</f>
        <v>3004204</v>
      </c>
      <c r="E58" s="33">
        <f>E59</f>
        <v>2860204</v>
      </c>
    </row>
    <row r="59" spans="1:5" ht="15.75">
      <c r="A59" s="31" t="s">
        <v>13</v>
      </c>
      <c r="B59" s="32" t="s">
        <v>56</v>
      </c>
      <c r="C59" s="32" t="s">
        <v>14</v>
      </c>
      <c r="D59" s="33">
        <v>3004204</v>
      </c>
      <c r="E59" s="33">
        <v>2860204</v>
      </c>
    </row>
    <row r="60" spans="1:5" ht="15.75">
      <c r="A60" s="31" t="s">
        <v>61</v>
      </c>
      <c r="B60" s="32" t="s">
        <v>56</v>
      </c>
      <c r="C60" s="32" t="s">
        <v>62</v>
      </c>
      <c r="D60" s="33">
        <f>D61</f>
        <v>1313900</v>
      </c>
      <c r="E60" s="33">
        <f>E61</f>
        <v>1313900</v>
      </c>
    </row>
    <row r="61" spans="1:5" ht="15.75">
      <c r="A61" s="31" t="s">
        <v>88</v>
      </c>
      <c r="B61" s="32" t="s">
        <v>56</v>
      </c>
      <c r="C61" s="32" t="s">
        <v>63</v>
      </c>
      <c r="D61" s="33">
        <v>1313900</v>
      </c>
      <c r="E61" s="33">
        <v>1313900</v>
      </c>
    </row>
    <row r="62" spans="1:5" ht="0.75" customHeight="1">
      <c r="A62" s="31" t="s">
        <v>108</v>
      </c>
      <c r="B62" s="32" t="s">
        <v>109</v>
      </c>
      <c r="C62" s="32"/>
      <c r="D62" s="33">
        <f>D63</f>
        <v>0</v>
      </c>
      <c r="E62" s="33">
        <f>E63</f>
        <v>0</v>
      </c>
    </row>
    <row r="63" spans="1:5" ht="15.75" hidden="1">
      <c r="A63" s="17" t="s">
        <v>106</v>
      </c>
      <c r="B63" s="32" t="s">
        <v>109</v>
      </c>
      <c r="C63" s="32" t="s">
        <v>12</v>
      </c>
      <c r="D63" s="33">
        <f>D64</f>
        <v>0</v>
      </c>
      <c r="E63" s="33">
        <f>E64</f>
        <v>0</v>
      </c>
    </row>
    <row r="64" spans="1:5" ht="15.75" hidden="1">
      <c r="A64" s="31" t="s">
        <v>13</v>
      </c>
      <c r="B64" s="32" t="s">
        <v>109</v>
      </c>
      <c r="C64" s="32" t="s">
        <v>14</v>
      </c>
      <c r="D64" s="33">
        <v>0</v>
      </c>
      <c r="E64" s="33">
        <v>0</v>
      </c>
    </row>
    <row r="65" spans="1:5" ht="15.75">
      <c r="A65" s="30" t="s">
        <v>64</v>
      </c>
      <c r="B65" s="23" t="s">
        <v>65</v>
      </c>
      <c r="C65" s="23"/>
      <c r="D65" s="24">
        <f aca="true" t="shared" si="3" ref="D65:E68">D66</f>
        <v>210018</v>
      </c>
      <c r="E65" s="24">
        <f t="shared" si="3"/>
        <v>210018</v>
      </c>
    </row>
    <row r="66" spans="1:5" s="26" customFormat="1" ht="15.75">
      <c r="A66" s="53" t="s">
        <v>53</v>
      </c>
      <c r="B66" s="54" t="s">
        <v>66</v>
      </c>
      <c r="C66" s="51"/>
      <c r="D66" s="55">
        <f t="shared" si="3"/>
        <v>210018</v>
      </c>
      <c r="E66" s="55">
        <f t="shared" si="3"/>
        <v>210018</v>
      </c>
    </row>
    <row r="67" spans="1:5" ht="15.75">
      <c r="A67" s="34" t="s">
        <v>67</v>
      </c>
      <c r="B67" s="32" t="s">
        <v>66</v>
      </c>
      <c r="C67" s="32"/>
      <c r="D67" s="33">
        <f t="shared" si="3"/>
        <v>210018</v>
      </c>
      <c r="E67" s="33">
        <f t="shared" si="3"/>
        <v>210018</v>
      </c>
    </row>
    <row r="68" spans="1:5" ht="47.25">
      <c r="A68" s="31" t="s">
        <v>57</v>
      </c>
      <c r="B68" s="32" t="s">
        <v>66</v>
      </c>
      <c r="C68" s="32" t="s">
        <v>58</v>
      </c>
      <c r="D68" s="33">
        <f t="shared" si="3"/>
        <v>210018</v>
      </c>
      <c r="E68" s="33">
        <f t="shared" si="3"/>
        <v>210018</v>
      </c>
    </row>
    <row r="69" spans="1:5" ht="15.75">
      <c r="A69" s="31" t="s">
        <v>59</v>
      </c>
      <c r="B69" s="32" t="s">
        <v>66</v>
      </c>
      <c r="C69" s="32" t="s">
        <v>60</v>
      </c>
      <c r="D69" s="33">
        <v>210018</v>
      </c>
      <c r="E69" s="33">
        <v>210018</v>
      </c>
    </row>
    <row r="70" spans="1:5" ht="15.75" hidden="1">
      <c r="A70" s="30" t="s">
        <v>68</v>
      </c>
      <c r="B70" s="23" t="s">
        <v>69</v>
      </c>
      <c r="C70" s="23"/>
      <c r="D70" s="24">
        <f>D71</f>
        <v>0</v>
      </c>
      <c r="E70" s="24">
        <f>E71</f>
        <v>0</v>
      </c>
    </row>
    <row r="71" spans="1:5" ht="15.75" hidden="1">
      <c r="A71" s="14" t="s">
        <v>70</v>
      </c>
      <c r="B71" s="15" t="s">
        <v>71</v>
      </c>
      <c r="C71" s="15"/>
      <c r="D71" s="20"/>
      <c r="E71" s="20"/>
    </row>
    <row r="72" spans="1:5" ht="18.75" customHeight="1" hidden="1" outlineLevel="1">
      <c r="A72" s="14" t="s">
        <v>72</v>
      </c>
      <c r="B72" s="15" t="s">
        <v>73</v>
      </c>
      <c r="C72" s="15"/>
      <c r="D72" s="20"/>
      <c r="E72" s="20"/>
    </row>
    <row r="73" spans="1:5" ht="15.75" customHeight="1" hidden="1" outlineLevel="1">
      <c r="A73" s="17" t="s">
        <v>106</v>
      </c>
      <c r="B73" s="15" t="s">
        <v>73</v>
      </c>
      <c r="C73" s="15" t="s">
        <v>12</v>
      </c>
      <c r="D73" s="20"/>
      <c r="E73" s="20"/>
    </row>
    <row r="74" spans="1:5" ht="15.75" customHeight="1" hidden="1" outlineLevel="1">
      <c r="A74" s="14" t="s">
        <v>13</v>
      </c>
      <c r="B74" s="15" t="s">
        <v>73</v>
      </c>
      <c r="C74" s="15" t="s">
        <v>14</v>
      </c>
      <c r="D74" s="20"/>
      <c r="E74" s="20"/>
    </row>
    <row r="75" spans="1:5" ht="31.5" collapsed="1">
      <c r="A75" s="10" t="s">
        <v>110</v>
      </c>
      <c r="B75" s="11" t="s">
        <v>74</v>
      </c>
      <c r="C75" s="23"/>
      <c r="D75" s="13">
        <f>D76+D107+D111</f>
        <v>19209797</v>
      </c>
      <c r="E75" s="13">
        <f>E76+E107+E111</f>
        <v>24549784.4</v>
      </c>
    </row>
    <row r="76" spans="1:5" s="26" customFormat="1" ht="49.5" customHeight="1">
      <c r="A76" s="56" t="s">
        <v>112</v>
      </c>
      <c r="B76" s="51" t="s">
        <v>125</v>
      </c>
      <c r="C76" s="23"/>
      <c r="D76" s="50">
        <f>D77+D80+D85+D92+D95+D98+D101+D104</f>
        <v>18376897</v>
      </c>
      <c r="E76" s="50">
        <f>E77+E80+E85+E92+E95+E98+E101+E104</f>
        <v>23716884.4</v>
      </c>
    </row>
    <row r="77" spans="1:5" ht="20.25" customHeight="1">
      <c r="A77" s="35" t="s">
        <v>81</v>
      </c>
      <c r="B77" s="36" t="s">
        <v>126</v>
      </c>
      <c r="C77" s="35"/>
      <c r="D77" s="24">
        <f>D78</f>
        <v>1680850</v>
      </c>
      <c r="E77" s="24">
        <f>E78</f>
        <v>1680850</v>
      </c>
    </row>
    <row r="78" spans="1:5" ht="49.5" customHeight="1">
      <c r="A78" s="37" t="s">
        <v>57</v>
      </c>
      <c r="B78" s="32" t="s">
        <v>126</v>
      </c>
      <c r="C78" s="32" t="s">
        <v>58</v>
      </c>
      <c r="D78" s="20">
        <f>D79</f>
        <v>1680850</v>
      </c>
      <c r="E78" s="20">
        <f>E79</f>
        <v>1680850</v>
      </c>
    </row>
    <row r="79" spans="1:5" ht="18.75" customHeight="1">
      <c r="A79" s="37" t="s">
        <v>82</v>
      </c>
      <c r="B79" s="32" t="s">
        <v>126</v>
      </c>
      <c r="C79" s="32" t="s">
        <v>83</v>
      </c>
      <c r="D79" s="20">
        <v>1680850</v>
      </c>
      <c r="E79" s="20">
        <v>1680850</v>
      </c>
    </row>
    <row r="80" spans="1:5" ht="20.25" customHeight="1">
      <c r="A80" s="38" t="s">
        <v>84</v>
      </c>
      <c r="B80" s="23" t="s">
        <v>127</v>
      </c>
      <c r="C80" s="23"/>
      <c r="D80" s="24">
        <f>D81+D83</f>
        <v>12136620</v>
      </c>
      <c r="E80" s="24">
        <f>E81+E83</f>
        <v>17461707.4</v>
      </c>
    </row>
    <row r="81" spans="1:5" ht="49.5" customHeight="1">
      <c r="A81" s="17" t="s">
        <v>85</v>
      </c>
      <c r="B81" s="15" t="s">
        <v>127</v>
      </c>
      <c r="C81" s="15" t="s">
        <v>58</v>
      </c>
      <c r="D81" s="20">
        <f>D82</f>
        <v>9029620</v>
      </c>
      <c r="E81" s="20">
        <f>E82</f>
        <v>9029620</v>
      </c>
    </row>
    <row r="82" spans="1:5" ht="20.25" customHeight="1">
      <c r="A82" s="14" t="s">
        <v>82</v>
      </c>
      <c r="B82" s="15" t="s">
        <v>127</v>
      </c>
      <c r="C82" s="15" t="s">
        <v>83</v>
      </c>
      <c r="D82" s="20">
        <v>9029620</v>
      </c>
      <c r="E82" s="20">
        <v>9029620</v>
      </c>
    </row>
    <row r="83" spans="1:5" ht="21.75" customHeight="1">
      <c r="A83" s="14" t="s">
        <v>97</v>
      </c>
      <c r="B83" s="49" t="s">
        <v>127</v>
      </c>
      <c r="C83" s="15" t="s">
        <v>98</v>
      </c>
      <c r="D83" s="20">
        <f>D84</f>
        <v>3107000</v>
      </c>
      <c r="E83" s="20">
        <f>E84</f>
        <v>8432087.4</v>
      </c>
    </row>
    <row r="84" spans="1:5" ht="20.25" customHeight="1">
      <c r="A84" s="25" t="s">
        <v>99</v>
      </c>
      <c r="B84" s="49" t="s">
        <v>127</v>
      </c>
      <c r="C84" s="15" t="s">
        <v>100</v>
      </c>
      <c r="D84" s="20">
        <f>2796300+310700</f>
        <v>3107000</v>
      </c>
      <c r="E84" s="20">
        <f>7588877.4+843210</f>
        <v>8432087.4</v>
      </c>
    </row>
    <row r="85" spans="1:5" s="18" customFormat="1" ht="20.25" customHeight="1">
      <c r="A85" s="22" t="s">
        <v>86</v>
      </c>
      <c r="B85" s="36" t="s">
        <v>128</v>
      </c>
      <c r="C85" s="23"/>
      <c r="D85" s="24">
        <f>D86+D88+D90</f>
        <v>2159400</v>
      </c>
      <c r="E85" s="24">
        <f>E86+E88+E90</f>
        <v>2159400</v>
      </c>
    </row>
    <row r="86" spans="1:5" ht="49.5" customHeight="1">
      <c r="A86" s="31" t="s">
        <v>87</v>
      </c>
      <c r="B86" s="32" t="s">
        <v>128</v>
      </c>
      <c r="C86" s="32" t="s">
        <v>58</v>
      </c>
      <c r="D86" s="20">
        <f>D87</f>
        <v>300000</v>
      </c>
      <c r="E86" s="20">
        <f>E87</f>
        <v>300000</v>
      </c>
    </row>
    <row r="87" spans="1:5" ht="17.25" customHeight="1">
      <c r="A87" s="31" t="s">
        <v>82</v>
      </c>
      <c r="B87" s="32" t="s">
        <v>128</v>
      </c>
      <c r="C87" s="32" t="s">
        <v>83</v>
      </c>
      <c r="D87" s="20">
        <v>300000</v>
      </c>
      <c r="E87" s="20">
        <v>300000</v>
      </c>
    </row>
    <row r="88" spans="1:5" ht="17.25" customHeight="1">
      <c r="A88" s="17" t="s">
        <v>106</v>
      </c>
      <c r="B88" s="32" t="s">
        <v>128</v>
      </c>
      <c r="C88" s="32" t="s">
        <v>12</v>
      </c>
      <c r="D88" s="20">
        <f>D89</f>
        <v>1769400</v>
      </c>
      <c r="E88" s="20">
        <f>E89</f>
        <v>1769400</v>
      </c>
    </row>
    <row r="89" spans="1:5" ht="17.25" customHeight="1">
      <c r="A89" s="31" t="s">
        <v>13</v>
      </c>
      <c r="B89" s="32" t="s">
        <v>128</v>
      </c>
      <c r="C89" s="32" t="s">
        <v>14</v>
      </c>
      <c r="D89" s="20">
        <v>1769400</v>
      </c>
      <c r="E89" s="20">
        <v>1769400</v>
      </c>
    </row>
    <row r="90" spans="1:5" ht="17.25" customHeight="1">
      <c r="A90" s="31" t="s">
        <v>61</v>
      </c>
      <c r="B90" s="32" t="s">
        <v>128</v>
      </c>
      <c r="C90" s="32" t="s">
        <v>62</v>
      </c>
      <c r="D90" s="20">
        <f>D91</f>
        <v>90000</v>
      </c>
      <c r="E90" s="20">
        <f>E91</f>
        <v>90000</v>
      </c>
    </row>
    <row r="91" spans="1:5" ht="17.25" customHeight="1">
      <c r="A91" s="31" t="s">
        <v>88</v>
      </c>
      <c r="B91" s="32" t="s">
        <v>128</v>
      </c>
      <c r="C91" s="32" t="s">
        <v>63</v>
      </c>
      <c r="D91" s="20">
        <v>90000</v>
      </c>
      <c r="E91" s="20">
        <v>90000</v>
      </c>
    </row>
    <row r="92" spans="1:5" s="18" customFormat="1" ht="34.5" customHeight="1">
      <c r="A92" s="41" t="s">
        <v>94</v>
      </c>
      <c r="B92" s="23" t="s">
        <v>129</v>
      </c>
      <c r="C92" s="23"/>
      <c r="D92" s="24">
        <f>D93</f>
        <v>430100</v>
      </c>
      <c r="E92" s="24">
        <f>E93</f>
        <v>445000</v>
      </c>
    </row>
    <row r="93" spans="1:5" ht="17.25" customHeight="1">
      <c r="A93" s="17" t="s">
        <v>95</v>
      </c>
      <c r="B93" s="15" t="s">
        <v>129</v>
      </c>
      <c r="C93" s="15" t="s">
        <v>58</v>
      </c>
      <c r="D93" s="20">
        <f>D94</f>
        <v>430100</v>
      </c>
      <c r="E93" s="20">
        <f>E94</f>
        <v>445000</v>
      </c>
    </row>
    <row r="94" spans="1:5" ht="17.25" customHeight="1">
      <c r="A94" s="17" t="s">
        <v>96</v>
      </c>
      <c r="B94" s="15" t="s">
        <v>129</v>
      </c>
      <c r="C94" s="15" t="s">
        <v>83</v>
      </c>
      <c r="D94" s="20">
        <v>430100</v>
      </c>
      <c r="E94" s="20">
        <v>445000</v>
      </c>
    </row>
    <row r="95" spans="1:5" s="18" customFormat="1" ht="33" customHeight="1">
      <c r="A95" s="41" t="s">
        <v>102</v>
      </c>
      <c r="B95" s="23" t="s">
        <v>130</v>
      </c>
      <c r="C95" s="23"/>
      <c r="D95" s="24">
        <f>D96</f>
        <v>0</v>
      </c>
      <c r="E95" s="24">
        <f>E96</f>
        <v>0</v>
      </c>
    </row>
    <row r="96" spans="1:5" ht="33" customHeight="1">
      <c r="A96" s="17" t="s">
        <v>95</v>
      </c>
      <c r="B96" s="15" t="s">
        <v>130</v>
      </c>
      <c r="C96" s="15" t="s">
        <v>58</v>
      </c>
      <c r="D96" s="20">
        <f>D97</f>
        <v>0</v>
      </c>
      <c r="E96" s="20">
        <f>E97</f>
        <v>0</v>
      </c>
    </row>
    <row r="97" spans="1:5" ht="20.25" customHeight="1">
      <c r="A97" s="17" t="s">
        <v>82</v>
      </c>
      <c r="B97" s="15" t="s">
        <v>130</v>
      </c>
      <c r="C97" s="15" t="s">
        <v>83</v>
      </c>
      <c r="D97" s="20">
        <v>0</v>
      </c>
      <c r="E97" s="20">
        <v>0</v>
      </c>
    </row>
    <row r="98" spans="1:5" s="18" customFormat="1" ht="33" customHeight="1">
      <c r="A98" s="41" t="s">
        <v>103</v>
      </c>
      <c r="B98" s="23" t="s">
        <v>131</v>
      </c>
      <c r="C98" s="23"/>
      <c r="D98" s="24">
        <f>D99</f>
        <v>0</v>
      </c>
      <c r="E98" s="24">
        <f>E99</f>
        <v>0</v>
      </c>
    </row>
    <row r="99" spans="1:5" ht="30.75" customHeight="1">
      <c r="A99" s="17" t="s">
        <v>95</v>
      </c>
      <c r="B99" s="15" t="s">
        <v>131</v>
      </c>
      <c r="C99" s="15" t="s">
        <v>58</v>
      </c>
      <c r="D99" s="20">
        <f>D100</f>
        <v>0</v>
      </c>
      <c r="E99" s="20">
        <f>E100</f>
        <v>0</v>
      </c>
    </row>
    <row r="100" spans="1:5" ht="24.75" customHeight="1">
      <c r="A100" s="17" t="s">
        <v>82</v>
      </c>
      <c r="B100" s="15" t="s">
        <v>131</v>
      </c>
      <c r="C100" s="15" t="s">
        <v>83</v>
      </c>
      <c r="D100" s="20">
        <v>0</v>
      </c>
      <c r="E100" s="20">
        <v>0</v>
      </c>
    </row>
    <row r="101" spans="1:5" s="18" customFormat="1" ht="17.25" customHeight="1">
      <c r="A101" s="30" t="s">
        <v>101</v>
      </c>
      <c r="B101" s="42" t="s">
        <v>132</v>
      </c>
      <c r="C101" s="42"/>
      <c r="D101" s="24">
        <f>D102</f>
        <v>445400</v>
      </c>
      <c r="E101" s="24">
        <f>E102</f>
        <v>445400</v>
      </c>
    </row>
    <row r="102" spans="1:5" ht="17.25" customHeight="1">
      <c r="A102" s="17" t="s">
        <v>106</v>
      </c>
      <c r="B102" s="29" t="s">
        <v>132</v>
      </c>
      <c r="C102" s="15" t="s">
        <v>12</v>
      </c>
      <c r="D102" s="20">
        <f>D103</f>
        <v>445400</v>
      </c>
      <c r="E102" s="20">
        <f>E103</f>
        <v>445400</v>
      </c>
    </row>
    <row r="103" spans="1:5" ht="17.25" customHeight="1">
      <c r="A103" s="31" t="s">
        <v>13</v>
      </c>
      <c r="B103" s="29" t="s">
        <v>132</v>
      </c>
      <c r="C103" s="15" t="s">
        <v>14</v>
      </c>
      <c r="D103" s="20">
        <v>445400</v>
      </c>
      <c r="E103" s="20">
        <v>445400</v>
      </c>
    </row>
    <row r="104" spans="1:5" ht="17.25" customHeight="1">
      <c r="A104" s="30" t="s">
        <v>122</v>
      </c>
      <c r="B104" s="28" t="s">
        <v>133</v>
      </c>
      <c r="C104" s="42"/>
      <c r="D104" s="24">
        <f>D105</f>
        <v>1524527</v>
      </c>
      <c r="E104" s="24">
        <f>E105</f>
        <v>1524527</v>
      </c>
    </row>
    <row r="105" spans="1:5" ht="17.25" customHeight="1">
      <c r="A105" s="17" t="s">
        <v>106</v>
      </c>
      <c r="B105" s="29" t="s">
        <v>133</v>
      </c>
      <c r="C105" s="15" t="s">
        <v>12</v>
      </c>
      <c r="D105" s="20">
        <f>D106</f>
        <v>1524527</v>
      </c>
      <c r="E105" s="20">
        <f>E106</f>
        <v>1524527</v>
      </c>
    </row>
    <row r="106" spans="1:5" ht="39" customHeight="1">
      <c r="A106" s="31" t="s">
        <v>121</v>
      </c>
      <c r="B106" s="29" t="s">
        <v>133</v>
      </c>
      <c r="C106" s="15" t="s">
        <v>14</v>
      </c>
      <c r="D106" s="20">
        <v>1524527</v>
      </c>
      <c r="E106" s="20">
        <v>1524527</v>
      </c>
    </row>
    <row r="107" spans="1:5" s="26" customFormat="1" ht="37.5" customHeight="1">
      <c r="A107" s="57" t="s">
        <v>111</v>
      </c>
      <c r="B107" s="58" t="s">
        <v>134</v>
      </c>
      <c r="C107" s="51"/>
      <c r="D107" s="50">
        <f aca="true" t="shared" si="4" ref="D107:E109">D108</f>
        <v>396000</v>
      </c>
      <c r="E107" s="50">
        <f t="shared" si="4"/>
        <v>396000</v>
      </c>
    </row>
    <row r="108" spans="1:5" s="18" customFormat="1" ht="33" customHeight="1">
      <c r="A108" s="30" t="s">
        <v>75</v>
      </c>
      <c r="B108" s="23" t="s">
        <v>135</v>
      </c>
      <c r="C108" s="23"/>
      <c r="D108" s="24">
        <f t="shared" si="4"/>
        <v>396000</v>
      </c>
      <c r="E108" s="24">
        <f t="shared" si="4"/>
        <v>396000</v>
      </c>
    </row>
    <row r="109" spans="1:5" ht="17.25" customHeight="1">
      <c r="A109" s="14" t="s">
        <v>76</v>
      </c>
      <c r="B109" s="15" t="s">
        <v>135</v>
      </c>
      <c r="C109" s="15" t="s">
        <v>77</v>
      </c>
      <c r="D109" s="20">
        <f t="shared" si="4"/>
        <v>396000</v>
      </c>
      <c r="E109" s="20">
        <f t="shared" si="4"/>
        <v>396000</v>
      </c>
    </row>
    <row r="110" spans="1:5" ht="17.25" customHeight="1">
      <c r="A110" s="14" t="s">
        <v>78</v>
      </c>
      <c r="B110" s="15" t="s">
        <v>135</v>
      </c>
      <c r="C110" s="15" t="s">
        <v>79</v>
      </c>
      <c r="D110" s="20">
        <v>396000</v>
      </c>
      <c r="E110" s="20">
        <v>396000</v>
      </c>
    </row>
    <row r="111" spans="1:5" s="26" customFormat="1" ht="13.5" customHeight="1">
      <c r="A111" s="57" t="s">
        <v>113</v>
      </c>
      <c r="B111" s="54" t="s">
        <v>136</v>
      </c>
      <c r="C111" s="54"/>
      <c r="D111" s="50">
        <f aca="true" t="shared" si="5" ref="D111:E113">D112</f>
        <v>436900</v>
      </c>
      <c r="E111" s="50">
        <f t="shared" si="5"/>
        <v>436900</v>
      </c>
    </row>
    <row r="112" spans="1:5" s="18" customFormat="1" ht="17.25" customHeight="1">
      <c r="A112" s="39" t="s">
        <v>86</v>
      </c>
      <c r="B112" s="36" t="s">
        <v>137</v>
      </c>
      <c r="C112" s="36"/>
      <c r="D112" s="69">
        <f t="shared" si="5"/>
        <v>436900</v>
      </c>
      <c r="E112" s="69">
        <f t="shared" si="5"/>
        <v>436900</v>
      </c>
    </row>
    <row r="113" spans="1:5" ht="17.25" customHeight="1">
      <c r="A113" s="37" t="s">
        <v>106</v>
      </c>
      <c r="B113" s="32" t="s">
        <v>137</v>
      </c>
      <c r="C113" s="32" t="s">
        <v>12</v>
      </c>
      <c r="D113" s="33">
        <f t="shared" si="5"/>
        <v>436900</v>
      </c>
      <c r="E113" s="33">
        <f t="shared" si="5"/>
        <v>436900</v>
      </c>
    </row>
    <row r="114" spans="1:5" ht="17.25" customHeight="1">
      <c r="A114" s="31" t="s">
        <v>13</v>
      </c>
      <c r="B114" s="32" t="s">
        <v>137</v>
      </c>
      <c r="C114" s="32" t="s">
        <v>14</v>
      </c>
      <c r="D114" s="33">
        <v>436900</v>
      </c>
      <c r="E114" s="33">
        <v>436900</v>
      </c>
    </row>
    <row r="115" spans="1:5" s="52" customFormat="1" ht="30.75" customHeight="1">
      <c r="A115" s="43" t="s">
        <v>116</v>
      </c>
      <c r="B115" s="44" t="s">
        <v>74</v>
      </c>
      <c r="C115" s="44"/>
      <c r="D115" s="13">
        <f>D116</f>
        <v>0</v>
      </c>
      <c r="E115" s="13">
        <f>E116</f>
        <v>0</v>
      </c>
    </row>
    <row r="116" spans="1:5" s="18" customFormat="1" ht="30.75" customHeight="1">
      <c r="A116" s="30" t="s">
        <v>89</v>
      </c>
      <c r="B116" s="23" t="s">
        <v>118</v>
      </c>
      <c r="C116" s="23"/>
      <c r="D116" s="24">
        <f>D117+D119</f>
        <v>0</v>
      </c>
      <c r="E116" s="24">
        <f>E117+E119</f>
        <v>0</v>
      </c>
    </row>
    <row r="117" spans="1:5" ht="20.25" customHeight="1">
      <c r="A117" s="17" t="s">
        <v>106</v>
      </c>
      <c r="B117" s="15" t="s">
        <v>118</v>
      </c>
      <c r="C117" s="15" t="s">
        <v>12</v>
      </c>
      <c r="D117" s="20">
        <f>D118</f>
        <v>0</v>
      </c>
      <c r="E117" s="20">
        <f>E118</f>
        <v>0</v>
      </c>
    </row>
    <row r="118" spans="1:5" ht="21.75" customHeight="1">
      <c r="A118" s="14" t="s">
        <v>13</v>
      </c>
      <c r="B118" s="15" t="s">
        <v>118</v>
      </c>
      <c r="C118" s="15" t="s">
        <v>14</v>
      </c>
      <c r="D118" s="20">
        <v>0</v>
      </c>
      <c r="E118" s="20">
        <v>0</v>
      </c>
    </row>
    <row r="119" spans="1:5" ht="17.25" customHeight="1">
      <c r="A119" s="14" t="s">
        <v>117</v>
      </c>
      <c r="B119" s="15" t="s">
        <v>118</v>
      </c>
      <c r="C119" s="15" t="s">
        <v>62</v>
      </c>
      <c r="D119" s="20">
        <f>D120</f>
        <v>0</v>
      </c>
      <c r="E119" s="20">
        <f>E120</f>
        <v>0</v>
      </c>
    </row>
    <row r="120" spans="1:5" ht="18" customHeight="1">
      <c r="A120" s="14" t="s">
        <v>88</v>
      </c>
      <c r="B120" s="15" t="s">
        <v>118</v>
      </c>
      <c r="C120" s="15" t="s">
        <v>63</v>
      </c>
      <c r="D120" s="20">
        <v>0</v>
      </c>
      <c r="E120" s="20">
        <v>0</v>
      </c>
    </row>
    <row r="121" spans="1:5" s="65" customFormat="1" ht="17.25" customHeight="1">
      <c r="A121" s="63" t="s">
        <v>80</v>
      </c>
      <c r="B121" s="63">
        <v>6000000000</v>
      </c>
      <c r="C121" s="63"/>
      <c r="D121" s="64">
        <f>D125+D122</f>
        <v>100000</v>
      </c>
      <c r="E121" s="64">
        <f>E125+E122</f>
        <v>200000</v>
      </c>
    </row>
    <row r="122" spans="1:5" s="65" customFormat="1" ht="17.25" customHeight="1">
      <c r="A122" s="41" t="s">
        <v>114</v>
      </c>
      <c r="B122" s="23" t="s">
        <v>115</v>
      </c>
      <c r="C122" s="23"/>
      <c r="D122" s="13">
        <f>D123</f>
        <v>0</v>
      </c>
      <c r="E122" s="64">
        <f>E123</f>
        <v>100000</v>
      </c>
    </row>
    <row r="123" spans="1:5" s="65" customFormat="1" ht="17.25" customHeight="1">
      <c r="A123" s="14" t="s">
        <v>97</v>
      </c>
      <c r="B123" s="15" t="s">
        <v>115</v>
      </c>
      <c r="C123" s="15" t="s">
        <v>98</v>
      </c>
      <c r="D123" s="20">
        <f>D124</f>
        <v>0</v>
      </c>
      <c r="E123" s="68">
        <f>E124</f>
        <v>100000</v>
      </c>
    </row>
    <row r="124" spans="1:5" s="65" customFormat="1" ht="17.25" customHeight="1">
      <c r="A124" s="25" t="s">
        <v>99</v>
      </c>
      <c r="B124" s="15" t="s">
        <v>115</v>
      </c>
      <c r="C124" s="15" t="s">
        <v>100</v>
      </c>
      <c r="D124" s="20"/>
      <c r="E124" s="68">
        <v>100000</v>
      </c>
    </row>
    <row r="125" spans="1:5" ht="17.25" customHeight="1">
      <c r="A125" s="38" t="s">
        <v>90</v>
      </c>
      <c r="B125" s="23" t="s">
        <v>91</v>
      </c>
      <c r="C125" s="23"/>
      <c r="D125" s="24">
        <f>D126</f>
        <v>100000</v>
      </c>
      <c r="E125" s="24">
        <f>E126</f>
        <v>100000</v>
      </c>
    </row>
    <row r="126" spans="1:5" ht="17.25" customHeight="1">
      <c r="A126" s="40" t="s">
        <v>92</v>
      </c>
      <c r="B126" s="15" t="s">
        <v>91</v>
      </c>
      <c r="C126" s="15" t="s">
        <v>93</v>
      </c>
      <c r="D126" s="20">
        <v>100000</v>
      </c>
      <c r="E126" s="20">
        <v>100000</v>
      </c>
    </row>
    <row r="127" spans="1:5" ht="51" customHeight="1" hidden="1">
      <c r="A127" s="41" t="s">
        <v>114</v>
      </c>
      <c r="B127" s="23" t="s">
        <v>115</v>
      </c>
      <c r="C127" s="23"/>
      <c r="D127" s="20">
        <f>D128</f>
        <v>0</v>
      </c>
      <c r="E127" s="20">
        <f>E128</f>
        <v>0</v>
      </c>
    </row>
    <row r="128" spans="1:5" ht="17.25" customHeight="1" hidden="1">
      <c r="A128" s="14" t="s">
        <v>97</v>
      </c>
      <c r="B128" s="15" t="s">
        <v>115</v>
      </c>
      <c r="C128" s="15" t="s">
        <v>98</v>
      </c>
      <c r="D128" s="20">
        <f>D129</f>
        <v>0</v>
      </c>
      <c r="E128" s="20">
        <f>E129</f>
        <v>0</v>
      </c>
    </row>
    <row r="129" spans="1:5" ht="17.25" customHeight="1" hidden="1">
      <c r="A129" s="25" t="s">
        <v>99</v>
      </c>
      <c r="B129" s="15" t="s">
        <v>115</v>
      </c>
      <c r="C129" s="15" t="s">
        <v>100</v>
      </c>
      <c r="D129" s="20"/>
      <c r="E129" s="20"/>
    </row>
    <row r="130" spans="1:5" ht="15.75">
      <c r="A130" s="43" t="s">
        <v>104</v>
      </c>
      <c r="B130" s="44"/>
      <c r="C130" s="44"/>
      <c r="D130" s="45">
        <f>D121+D13</f>
        <v>44118890</v>
      </c>
      <c r="E130" s="45">
        <f>E121+E13</f>
        <v>49414877.4</v>
      </c>
    </row>
    <row r="131" spans="1:4" ht="15.75">
      <c r="A131" s="46"/>
      <c r="B131" s="47"/>
      <c r="C131" s="47"/>
      <c r="D131" s="48"/>
    </row>
  </sheetData>
  <sheetProtection/>
  <mergeCells count="6">
    <mergeCell ref="A9:D9"/>
    <mergeCell ref="B3:D3"/>
    <mergeCell ref="A5:D5"/>
    <mergeCell ref="A6:D6"/>
    <mergeCell ref="A7:D7"/>
    <mergeCell ref="A8:D8"/>
  </mergeCells>
  <printOptions/>
  <pageMargins left="0.9055118110236221" right="0.2755905511811024" top="0.07874015748031496" bottom="0.1968503937007874" header="0.5118110236220472" footer="0.5118110236220472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2018-11-06T06:09:17Z</dcterms:modified>
  <cp:category/>
  <cp:version/>
  <cp:contentType/>
  <cp:contentStatus/>
</cp:coreProperties>
</file>