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Приложение 1 (доходы)" sheetId="1" r:id="rId1"/>
    <sheet name="Приложение 8 (программы)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<sst xmlns="http://schemas.openxmlformats.org/spreadsheetml/2006/main" count="116" uniqueCount="85">
  <si>
    <t>городское поселение Кондинское</t>
  </si>
  <si>
    <t>2014 год</t>
  </si>
  <si>
    <t>Рз</t>
  </si>
  <si>
    <t>Вед</t>
  </si>
  <si>
    <t>ЦСР</t>
  </si>
  <si>
    <t>Иные межбюджетные трансферты</t>
  </si>
  <si>
    <t>01</t>
  </si>
  <si>
    <t>04</t>
  </si>
  <si>
    <t>03</t>
  </si>
  <si>
    <t>08</t>
  </si>
  <si>
    <t>09</t>
  </si>
  <si>
    <t>05</t>
  </si>
  <si>
    <t>07</t>
  </si>
  <si>
    <t xml:space="preserve">      муниципального образования</t>
  </si>
  <si>
    <t>240</t>
  </si>
  <si>
    <t>2015 год</t>
  </si>
  <si>
    <t>0200000</t>
  </si>
  <si>
    <t>13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</si>
  <si>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</si>
  <si>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</si>
  <si>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</si>
  <si>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</si>
  <si>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2016 год</t>
  </si>
  <si>
    <t>000 1 00 00000 00 0000 000</t>
  </si>
  <si>
    <t>000 2 00 00000 00 0000 000</t>
  </si>
  <si>
    <t>000 2 02 00000 00 0000 000</t>
  </si>
  <si>
    <t>000 2 02 01000 00 0000 151</t>
  </si>
  <si>
    <t>Дотация на выравнивание бюджетной обеспеченности поселений</t>
  </si>
  <si>
    <t>000 2 02 02141 10 0000 151</t>
  </si>
  <si>
    <t>000 2 02 02999 10 0000 151</t>
  </si>
  <si>
    <t>000 2 02 03000 00 0000 151</t>
  </si>
  <si>
    <t>Субвенции бюджетам субъектов Российской Федерации и муниципальных образований</t>
  </si>
  <si>
    <t>000 2 02 03003 10 0000 151</t>
  </si>
  <si>
    <t>000 2 02 03015 10 0000 151</t>
  </si>
  <si>
    <t>000 2 02 04000 00 0000 151</t>
  </si>
  <si>
    <t>000 2 02 04999 10 0000 151</t>
  </si>
  <si>
    <t>ДОХОДЫ ВСЕГО</t>
  </si>
  <si>
    <t>0300000</t>
  </si>
  <si>
    <t>0500000</t>
  </si>
  <si>
    <t>0600000</t>
  </si>
  <si>
    <t>0100000</t>
  </si>
  <si>
    <t>к  решению Совета депутатов</t>
  </si>
  <si>
    <t>Приложение 3</t>
  </si>
  <si>
    <t>Перечень муниципальных программ,  реализуемых в муниципальном образовании  городское поселение Кондинское на 2014 год  и на плановый период 2015 и 2016 годов</t>
  </si>
  <si>
    <t>( тыс. руб. )</t>
  </si>
  <si>
    <t>Наименование муниципальной целевой программы</t>
  </si>
  <si>
    <t>Пр</t>
  </si>
  <si>
    <t>Программа "Обеспечение прав и законных интересов населения городского поселения Кондинское в отдельных сферах жизнедеятельности на 2014-2016 годы"</t>
  </si>
  <si>
    <t>Программа "Защита населения и территорий от чрезвычайных ситуаций, обеспечение пожарной безопасности в городском поселении Кондинское на 2014-2016 годы"</t>
  </si>
  <si>
    <t>Программа "Реконструкция, капитальный ремонт и содержание дорожно-уличной сети в городском поселении Кондинское на 2014-2016 годы"</t>
  </si>
  <si>
    <t>Программа "Управление муниципальным имуществом в городском поселении Кондинское на 2014-2016 годы"</t>
  </si>
  <si>
    <t>0400000</t>
  </si>
  <si>
    <t xml:space="preserve">Программа "Благоустройство муниципального образования городское поселение Кондинское на 2014-2016 годы" </t>
  </si>
  <si>
    <t>Программа "Развитие культуры, молодежной политики, физической культуры и спорта в городском поселении Кондинское на 2014-2016 годы"</t>
  </si>
  <si>
    <t>11</t>
  </si>
  <si>
    <t>ВСЕГО</t>
  </si>
  <si>
    <t>от "___" ______ 2014 года № ___</t>
  </si>
  <si>
    <t>320</t>
  </si>
  <si>
    <t>110</t>
  </si>
  <si>
    <t>850</t>
  </si>
  <si>
    <t>Код бюджетной классификации Российской Федерации</t>
  </si>
  <si>
    <t>Наименование кода классификации  доходов</t>
  </si>
  <si>
    <t>Дотации на выравнивание бюджетной обеспеченности</t>
  </si>
  <si>
    <t>000 2 02 03003 00 0000 151</t>
  </si>
  <si>
    <t>Субвенции бюджетам на государственную регистрацию актов гражданского состояния</t>
  </si>
  <si>
    <t>000 2 02 03015 00 0000 151</t>
  </si>
  <si>
    <t>Субвенции бюджетам на осуществление  первичного воинского учета на территориях, где отсутствуют военные комиссариаты</t>
  </si>
  <si>
    <t>000 2 02 04999 00 0000 151</t>
  </si>
  <si>
    <t xml:space="preserve">Прочие межбюджетные трансферты, передаваемые бюджетам </t>
  </si>
  <si>
    <t>Приложение № 1</t>
  </si>
  <si>
    <t>Дотация на выравнивание бюджетной обеспеченности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</si>
  <si>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</si>
  <si>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</si>
  <si>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 сельских поселений</t>
  </si>
  <si>
    <t>Сумма на 2018 год</t>
  </si>
  <si>
    <t>Сумма на 2019 год</t>
  </si>
  <si>
    <t>к решению Совета депутатов</t>
  </si>
  <si>
    <t xml:space="preserve">Доходы бюджета муниципального образования сельское поселение Мулымья  на  2018 год и плановый период 2019 и 2020 годов  </t>
  </si>
  <si>
    <t>Сумма на 2020 год</t>
  </si>
  <si>
    <t>000 2 02 15001 10 0000 151</t>
  </si>
  <si>
    <t>000 2 02 15002 10 0000 151</t>
  </si>
  <si>
    <t>000 2 02 15001 00 0000 151</t>
  </si>
  <si>
    <t>000 2 02 15002 00 0000 151</t>
  </si>
  <si>
    <t>Дотации бюджетам сельских поселений на поддержку мер по обеспечению сбалансированности бюджетов</t>
  </si>
  <si>
    <t>№   322   от 30.03.18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</si>
</sst>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6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&#1082;&#1072;%20&#1072;&#1076;&#1084;&#1080;&#1085;&#1080;&#1089;&#1090;&#1088;&#1072;&#1094;&#1080;&#1080;\Users\ED54~1\AppData\Local\Temp\Rar$DI11.536\&#1055;&#1088;&#1080;&#1083;&#1086;&#1078;&#1077;&#1085;&#1080;&#1103;%20&#1082;%20&#1073;&#1102;&#1076;&#1078;&#1077;&#1090;&#1091;%20&#1085;&#1072;%202014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доходы)"/>
      <sheetName val="Приложение 4 (2014 вед.)"/>
      <sheetName val="Приложение 6 (2014 функ)"/>
      <sheetName val="Приложение 8 (программы)"/>
      <sheetName val="Приложение 9 (источники)"/>
    </sheetNames>
    <sheetDataSet>
      <sheetData sheetId="2">
        <row r="124">
          <cell r="G124">
            <v>4436.6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32.8515625" style="0" customWidth="1"/>
    <col min="2" max="2" width="49.28125" style="0" customWidth="1"/>
    <col min="3" max="3" width="11.7109375" style="10" customWidth="1"/>
    <col min="4" max="4" width="12.00390625" style="0" customWidth="1"/>
    <col min="5" max="5" width="11.28125" style="0" customWidth="1"/>
  </cols>
  <sheetData>
    <row r="1" spans="2:3" ht="15.75" customHeight="1">
      <c r="B1" s="1"/>
      <c r="C1" s="2"/>
    </row>
    <row r="2" spans="2:3" ht="15.75" customHeight="1">
      <c r="B2" s="2"/>
      <c r="C2" s="2" t="s">
        <v>69</v>
      </c>
    </row>
    <row r="3" spans="2:4" ht="15.75" customHeight="1">
      <c r="B3" s="38" t="s">
        <v>76</v>
      </c>
      <c r="C3" s="38"/>
      <c r="D3" t="s">
        <v>84</v>
      </c>
    </row>
    <row r="4" spans="2:3" ht="15.75" customHeight="1">
      <c r="B4" s="2"/>
      <c r="C4" s="2"/>
    </row>
    <row r="5" spans="2:3" ht="12.75">
      <c r="B5" s="2"/>
      <c r="C5" s="12"/>
    </row>
    <row r="6" spans="1:5" ht="32.25" customHeight="1">
      <c r="A6" s="37" t="s">
        <v>77</v>
      </c>
      <c r="B6" s="37"/>
      <c r="C6" s="37"/>
      <c r="D6" s="37"/>
      <c r="E6" s="37"/>
    </row>
    <row r="8" spans="1:5" ht="28.5" customHeight="1">
      <c r="A8" s="35" t="s">
        <v>60</v>
      </c>
      <c r="B8" s="31" t="s">
        <v>61</v>
      </c>
      <c r="C8" s="36" t="s">
        <v>74</v>
      </c>
      <c r="D8" s="36" t="s">
        <v>75</v>
      </c>
      <c r="E8" s="36" t="s">
        <v>78</v>
      </c>
    </row>
    <row r="9" spans="1:5" ht="12.75">
      <c r="A9" s="34" t="s">
        <v>23</v>
      </c>
      <c r="B9" s="11" t="s">
        <v>18</v>
      </c>
      <c r="C9" s="4">
        <f>8469260+337494</f>
        <v>8806754</v>
      </c>
      <c r="D9" s="4">
        <v>8649200</v>
      </c>
      <c r="E9" s="4">
        <v>8685200</v>
      </c>
    </row>
    <row r="10" spans="1:5" ht="12.75">
      <c r="A10" s="34" t="s">
        <v>24</v>
      </c>
      <c r="B10" s="11" t="s">
        <v>19</v>
      </c>
      <c r="C10" s="4">
        <f>C11</f>
        <v>40758232</v>
      </c>
      <c r="D10" s="4">
        <f>D11</f>
        <v>46119600</v>
      </c>
      <c r="E10" s="4">
        <f>E11</f>
        <v>35557600</v>
      </c>
    </row>
    <row r="11" spans="1:5" ht="26.25" customHeight="1">
      <c r="A11" s="34" t="s">
        <v>25</v>
      </c>
      <c r="B11" s="11" t="s">
        <v>20</v>
      </c>
      <c r="C11" s="4">
        <f>C12+C20+C25</f>
        <v>40758232</v>
      </c>
      <c r="D11" s="4">
        <f>D12+D20+D25</f>
        <v>46119600</v>
      </c>
      <c r="E11" s="4">
        <f>E12+E20+E25</f>
        <v>35557600</v>
      </c>
    </row>
    <row r="12" spans="1:5" ht="25.5">
      <c r="A12" s="34" t="s">
        <v>26</v>
      </c>
      <c r="B12" s="11" t="s">
        <v>21</v>
      </c>
      <c r="C12" s="4">
        <f>C13+C15</f>
        <v>28128100</v>
      </c>
      <c r="D12" s="4">
        <f aca="true" t="shared" si="0" ref="C12:E13">D13</f>
        <v>27171600</v>
      </c>
      <c r="E12" s="4">
        <f t="shared" si="0"/>
        <v>27191700</v>
      </c>
    </row>
    <row r="13" spans="1:5" ht="12.75">
      <c r="A13" s="34" t="s">
        <v>81</v>
      </c>
      <c r="B13" s="11" t="s">
        <v>62</v>
      </c>
      <c r="C13" s="4">
        <f t="shared" si="0"/>
        <v>27128100</v>
      </c>
      <c r="D13" s="4">
        <f t="shared" si="0"/>
        <v>27171600</v>
      </c>
      <c r="E13" s="4">
        <f t="shared" si="0"/>
        <v>27191700</v>
      </c>
    </row>
    <row r="14" spans="1:5" ht="25.5">
      <c r="A14" s="34" t="s">
        <v>79</v>
      </c>
      <c r="B14" s="14" t="s">
        <v>70</v>
      </c>
      <c r="C14" s="4">
        <v>27128100</v>
      </c>
      <c r="D14" s="4">
        <v>27171600</v>
      </c>
      <c r="E14" s="4">
        <v>27191700</v>
      </c>
    </row>
    <row r="15" spans="1:5" ht="25.5">
      <c r="A15" s="34" t="s">
        <v>82</v>
      </c>
      <c r="B15" s="14" t="s">
        <v>83</v>
      </c>
      <c r="C15" s="4">
        <v>1000000</v>
      </c>
      <c r="D15" s="4">
        <f>D16+D17+D18+D19</f>
        <v>0</v>
      </c>
      <c r="E15" s="4">
        <f>E16+E17+E18+E19</f>
        <v>0</v>
      </c>
    </row>
    <row r="16" spans="1:5" ht="25.5">
      <c r="A16" s="34" t="s">
        <v>80</v>
      </c>
      <c r="B16" s="14" t="s">
        <v>83</v>
      </c>
      <c r="C16" s="4">
        <v>1000000</v>
      </c>
      <c r="D16" s="4">
        <v>0</v>
      </c>
      <c r="E16" s="4">
        <v>0</v>
      </c>
    </row>
    <row r="17" spans="1:5" ht="25.5" hidden="1">
      <c r="A17" s="34" t="s">
        <v>28</v>
      </c>
      <c r="B17" s="14" t="s">
        <v>27</v>
      </c>
      <c r="C17" s="4"/>
      <c r="D17" s="4"/>
      <c r="E17" s="4"/>
    </row>
    <row r="18" spans="1:5" ht="25.5" hidden="1">
      <c r="A18" s="34" t="s">
        <v>29</v>
      </c>
      <c r="B18" s="14" t="s">
        <v>27</v>
      </c>
      <c r="C18" s="4"/>
      <c r="D18" s="4"/>
      <c r="E18" s="4"/>
    </row>
    <row r="19" spans="1:5" ht="25.5" hidden="1">
      <c r="A19" s="34" t="s">
        <v>29</v>
      </c>
      <c r="B19" s="14" t="s">
        <v>27</v>
      </c>
      <c r="C19" s="4"/>
      <c r="D19" s="4"/>
      <c r="E19" s="4"/>
    </row>
    <row r="20" spans="1:5" ht="25.5">
      <c r="A20" s="34" t="s">
        <v>30</v>
      </c>
      <c r="B20" s="11" t="s">
        <v>31</v>
      </c>
      <c r="C20" s="4">
        <f>C21+C23</f>
        <v>439190</v>
      </c>
      <c r="D20" s="4">
        <f>D21+D23</f>
        <v>443100</v>
      </c>
      <c r="E20" s="4">
        <f>E21+E23</f>
        <v>456400</v>
      </c>
    </row>
    <row r="21" spans="1:5" ht="25.5">
      <c r="A21" s="34" t="s">
        <v>63</v>
      </c>
      <c r="B21" s="11" t="s">
        <v>64</v>
      </c>
      <c r="C21" s="4">
        <f>C22</f>
        <v>45390</v>
      </c>
      <c r="D21" s="4">
        <f>D22</f>
        <v>45400</v>
      </c>
      <c r="E21" s="4">
        <f>E22</f>
        <v>45400</v>
      </c>
    </row>
    <row r="22" spans="1:5" ht="38.25">
      <c r="A22" s="34" t="s">
        <v>32</v>
      </c>
      <c r="B22" s="14" t="s">
        <v>71</v>
      </c>
      <c r="C22" s="4">
        <v>45390</v>
      </c>
      <c r="D22" s="4">
        <v>45400</v>
      </c>
      <c r="E22" s="4">
        <v>45400</v>
      </c>
    </row>
    <row r="23" spans="1:5" ht="38.25">
      <c r="A23" s="34" t="s">
        <v>65</v>
      </c>
      <c r="B23" s="14" t="s">
        <v>66</v>
      </c>
      <c r="C23" s="4">
        <f>C24</f>
        <v>393800</v>
      </c>
      <c r="D23" s="4">
        <f>D24</f>
        <v>397700</v>
      </c>
      <c r="E23" s="4">
        <f>E24</f>
        <v>411000</v>
      </c>
    </row>
    <row r="24" spans="1:5" ht="38.25">
      <c r="A24" s="34" t="s">
        <v>33</v>
      </c>
      <c r="B24" s="14" t="s">
        <v>72</v>
      </c>
      <c r="C24" s="4">
        <v>393800</v>
      </c>
      <c r="D24" s="4">
        <v>397700</v>
      </c>
      <c r="E24" s="4">
        <v>411000</v>
      </c>
    </row>
    <row r="25" spans="1:5" ht="24.75" customHeight="1">
      <c r="A25" s="34" t="s">
        <v>34</v>
      </c>
      <c r="B25" s="32" t="s">
        <v>5</v>
      </c>
      <c r="C25" s="4">
        <f aca="true" t="shared" si="1" ref="C25:E26">C26</f>
        <v>12190942</v>
      </c>
      <c r="D25" s="4">
        <f t="shared" si="1"/>
        <v>18504900</v>
      </c>
      <c r="E25" s="4">
        <f t="shared" si="1"/>
        <v>7909500</v>
      </c>
    </row>
    <row r="26" spans="1:5" ht="25.5" customHeight="1">
      <c r="A26" s="34" t="s">
        <v>67</v>
      </c>
      <c r="B26" s="33" t="s">
        <v>68</v>
      </c>
      <c r="C26" s="4">
        <f t="shared" si="1"/>
        <v>12190942</v>
      </c>
      <c r="D26" s="4">
        <f t="shared" si="1"/>
        <v>18504900</v>
      </c>
      <c r="E26" s="4">
        <f t="shared" si="1"/>
        <v>7909500</v>
      </c>
    </row>
    <row r="27" spans="1:5" ht="25.5">
      <c r="A27" s="34" t="s">
        <v>35</v>
      </c>
      <c r="B27" s="11" t="s">
        <v>73</v>
      </c>
      <c r="C27" s="4">
        <v>12190942</v>
      </c>
      <c r="D27" s="4">
        <v>18504900</v>
      </c>
      <c r="E27" s="4">
        <v>7909500</v>
      </c>
    </row>
    <row r="28" spans="1:5" ht="20.25" customHeight="1">
      <c r="A28" s="34"/>
      <c r="B28" s="15" t="s">
        <v>36</v>
      </c>
      <c r="C28" s="5">
        <f>C9+C10</f>
        <v>49564986</v>
      </c>
      <c r="D28" s="5">
        <f>D9+D10</f>
        <v>54768800</v>
      </c>
      <c r="E28" s="5">
        <f>E9+E10</f>
        <v>44242800</v>
      </c>
    </row>
  </sheetData>
  <sheetProtection/>
  <mergeCells count="2">
    <mergeCell ref="A6:E6"/>
    <mergeCell ref="B3:C3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0">
      <selection activeCell="A13" sqref="A13"/>
    </sheetView>
  </sheetViews>
  <sheetFormatPr defaultColWidth="9.140625" defaultRowHeight="12.75"/>
  <cols>
    <col min="1" max="1" width="36.8515625" style="0" customWidth="1"/>
    <col min="2" max="2" width="7.28125" style="0" customWidth="1"/>
    <col min="3" max="3" width="6.57421875" style="0" customWidth="1"/>
    <col min="4" max="4" width="8.140625" style="0" customWidth="1"/>
    <col min="5" max="5" width="6.57421875" style="0" customWidth="1"/>
  </cols>
  <sheetData>
    <row r="1" spans="5:8" ht="12.75">
      <c r="E1" s="38" t="s">
        <v>42</v>
      </c>
      <c r="F1" s="38"/>
      <c r="G1" s="38"/>
      <c r="H1" s="38"/>
    </row>
    <row r="2" spans="4:8" ht="12.75">
      <c r="D2" s="38" t="s">
        <v>41</v>
      </c>
      <c r="E2" s="38"/>
      <c r="F2" s="38"/>
      <c r="G2" s="38"/>
      <c r="H2" s="38"/>
    </row>
    <row r="3" spans="4:8" ht="12.75">
      <c r="D3" s="38" t="s">
        <v>13</v>
      </c>
      <c r="E3" s="38"/>
      <c r="F3" s="38"/>
      <c r="G3" s="38"/>
      <c r="H3" s="38"/>
    </row>
    <row r="4" spans="4:8" ht="12.75">
      <c r="D4" s="38" t="s">
        <v>0</v>
      </c>
      <c r="E4" s="38"/>
      <c r="F4" s="38"/>
      <c r="G4" s="38"/>
      <c r="H4" s="38"/>
    </row>
    <row r="5" spans="5:8" ht="12.75">
      <c r="E5" s="38" t="s">
        <v>56</v>
      </c>
      <c r="F5" s="38"/>
      <c r="G5" s="38"/>
      <c r="H5" s="38"/>
    </row>
    <row r="6" spans="5:8" ht="12.75">
      <c r="E6" s="2"/>
      <c r="F6" s="2"/>
      <c r="G6" s="2"/>
      <c r="H6" s="2"/>
    </row>
    <row r="7" spans="1:9" ht="27" customHeight="1">
      <c r="A7" s="45" t="s">
        <v>43</v>
      </c>
      <c r="B7" s="45"/>
      <c r="C7" s="45"/>
      <c r="D7" s="45"/>
      <c r="E7" s="45"/>
      <c r="F7" s="45"/>
      <c r="G7" s="45"/>
      <c r="H7" s="45"/>
      <c r="I7" s="16"/>
    </row>
    <row r="8" spans="1:9" ht="15">
      <c r="A8" s="2"/>
      <c r="B8" s="2"/>
      <c r="C8" s="2"/>
      <c r="D8" s="2"/>
      <c r="E8" s="2"/>
      <c r="F8" s="42" t="s">
        <v>44</v>
      </c>
      <c r="G8" s="42"/>
      <c r="H8" s="42"/>
      <c r="I8" s="16"/>
    </row>
    <row r="9" spans="1:9" ht="25.5">
      <c r="A9" s="17" t="s">
        <v>45</v>
      </c>
      <c r="B9" s="18" t="s">
        <v>2</v>
      </c>
      <c r="C9" s="18" t="s">
        <v>46</v>
      </c>
      <c r="D9" s="18" t="s">
        <v>4</v>
      </c>
      <c r="E9" s="18" t="s">
        <v>3</v>
      </c>
      <c r="F9" s="17" t="s">
        <v>1</v>
      </c>
      <c r="G9" s="19" t="s">
        <v>15</v>
      </c>
      <c r="H9" s="17" t="s">
        <v>22</v>
      </c>
      <c r="I9" s="16"/>
    </row>
    <row r="10" spans="1:9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16"/>
    </row>
    <row r="11" spans="1:9" ht="25.5" customHeight="1">
      <c r="A11" s="43" t="s">
        <v>47</v>
      </c>
      <c r="B11" s="20" t="s">
        <v>6</v>
      </c>
      <c r="C11" s="20" t="s">
        <v>17</v>
      </c>
      <c r="D11" s="9" t="s">
        <v>40</v>
      </c>
      <c r="E11" s="20" t="s">
        <v>14</v>
      </c>
      <c r="F11" s="21">
        <v>70</v>
      </c>
      <c r="G11" s="22">
        <v>70</v>
      </c>
      <c r="H11" s="21">
        <v>70</v>
      </c>
      <c r="I11" s="16"/>
    </row>
    <row r="12" spans="1:9" ht="25.5" customHeight="1">
      <c r="A12" s="44"/>
      <c r="B12" s="7">
        <v>10</v>
      </c>
      <c r="C12" s="8" t="s">
        <v>6</v>
      </c>
      <c r="D12" s="7" t="s">
        <v>40</v>
      </c>
      <c r="E12" s="7" t="s">
        <v>57</v>
      </c>
      <c r="F12" s="21">
        <v>180</v>
      </c>
      <c r="G12" s="22">
        <v>180</v>
      </c>
      <c r="H12" s="21">
        <v>180</v>
      </c>
      <c r="I12" s="16"/>
    </row>
    <row r="13" spans="1:9" ht="56.25" customHeight="1">
      <c r="A13" s="23" t="s">
        <v>48</v>
      </c>
      <c r="B13" s="7" t="s">
        <v>8</v>
      </c>
      <c r="C13" s="8">
        <v>14</v>
      </c>
      <c r="D13" s="9" t="s">
        <v>16</v>
      </c>
      <c r="E13" s="7" t="s">
        <v>14</v>
      </c>
      <c r="F13" s="21">
        <v>587.2</v>
      </c>
      <c r="G13" s="22">
        <v>321</v>
      </c>
      <c r="H13" s="21">
        <v>321</v>
      </c>
      <c r="I13" s="24"/>
    </row>
    <row r="14" spans="1:9" ht="51">
      <c r="A14" s="23" t="s">
        <v>49</v>
      </c>
      <c r="B14" s="8" t="s">
        <v>7</v>
      </c>
      <c r="C14" s="8" t="s">
        <v>10</v>
      </c>
      <c r="D14" s="8" t="s">
        <v>37</v>
      </c>
      <c r="E14" s="20" t="s">
        <v>14</v>
      </c>
      <c r="F14" s="21">
        <f>'[1]Приложение 6 (2014 функ)'!G124</f>
        <v>4436.6</v>
      </c>
      <c r="G14" s="21">
        <v>1939</v>
      </c>
      <c r="H14" s="21">
        <v>1939</v>
      </c>
      <c r="I14" s="24"/>
    </row>
    <row r="15" spans="1:9" ht="39">
      <c r="A15" s="11" t="s">
        <v>50</v>
      </c>
      <c r="B15" s="20" t="s">
        <v>11</v>
      </c>
      <c r="C15" s="20" t="s">
        <v>6</v>
      </c>
      <c r="D15" s="9" t="s">
        <v>51</v>
      </c>
      <c r="E15" s="20" t="s">
        <v>14</v>
      </c>
      <c r="F15" s="21">
        <v>148</v>
      </c>
      <c r="G15" s="21">
        <v>148</v>
      </c>
      <c r="H15" s="21">
        <v>148</v>
      </c>
      <c r="I15" s="24"/>
    </row>
    <row r="16" spans="1:9" ht="39" customHeight="1">
      <c r="A16" s="13" t="s">
        <v>52</v>
      </c>
      <c r="B16" s="20" t="s">
        <v>11</v>
      </c>
      <c r="C16" s="20" t="s">
        <v>8</v>
      </c>
      <c r="D16" s="20" t="s">
        <v>38</v>
      </c>
      <c r="E16" s="20" t="s">
        <v>14</v>
      </c>
      <c r="F16" s="21">
        <v>4194.1</v>
      </c>
      <c r="G16" s="21">
        <v>1769.8</v>
      </c>
      <c r="H16" s="21">
        <v>1769.8</v>
      </c>
      <c r="I16" s="24"/>
    </row>
    <row r="17" spans="1:9" ht="39" customHeight="1">
      <c r="A17" s="39" t="s">
        <v>53</v>
      </c>
      <c r="B17" s="20" t="s">
        <v>12</v>
      </c>
      <c r="C17" s="20" t="s">
        <v>12</v>
      </c>
      <c r="D17" s="20" t="s">
        <v>39</v>
      </c>
      <c r="E17" s="20" t="s">
        <v>58</v>
      </c>
      <c r="F17" s="21">
        <v>207.9</v>
      </c>
      <c r="G17" s="21"/>
      <c r="H17" s="21"/>
      <c r="I17" s="24"/>
    </row>
    <row r="18" spans="1:9" ht="21" customHeight="1">
      <c r="A18" s="40"/>
      <c r="B18" s="20" t="s">
        <v>12</v>
      </c>
      <c r="C18" s="20" t="s">
        <v>12</v>
      </c>
      <c r="D18" s="20" t="s">
        <v>39</v>
      </c>
      <c r="E18" s="20" t="s">
        <v>14</v>
      </c>
      <c r="F18" s="21">
        <v>92</v>
      </c>
      <c r="G18" s="21">
        <v>92</v>
      </c>
      <c r="H18" s="21">
        <v>92</v>
      </c>
      <c r="I18" s="24"/>
    </row>
    <row r="19" spans="1:9" ht="21" customHeight="1">
      <c r="A19" s="40"/>
      <c r="B19" s="20" t="s">
        <v>9</v>
      </c>
      <c r="C19" s="20" t="s">
        <v>7</v>
      </c>
      <c r="D19" s="20" t="s">
        <v>39</v>
      </c>
      <c r="E19" s="20" t="s">
        <v>58</v>
      </c>
      <c r="F19" s="21">
        <v>3247</v>
      </c>
      <c r="G19" s="21"/>
      <c r="H19" s="21"/>
      <c r="I19" s="24"/>
    </row>
    <row r="20" spans="1:9" ht="21" customHeight="1">
      <c r="A20" s="40"/>
      <c r="B20" s="20" t="s">
        <v>9</v>
      </c>
      <c r="C20" s="20" t="s">
        <v>7</v>
      </c>
      <c r="D20" s="20" t="s">
        <v>39</v>
      </c>
      <c r="E20" s="20" t="s">
        <v>14</v>
      </c>
      <c r="F20" s="21">
        <v>1007.6</v>
      </c>
      <c r="G20" s="21">
        <v>204.2</v>
      </c>
      <c r="H20" s="21">
        <v>204.2</v>
      </c>
      <c r="I20" s="24"/>
    </row>
    <row r="21" spans="1:9" ht="21" customHeight="1">
      <c r="A21" s="40"/>
      <c r="B21" s="20" t="s">
        <v>9</v>
      </c>
      <c r="C21" s="20" t="s">
        <v>7</v>
      </c>
      <c r="D21" s="20" t="s">
        <v>39</v>
      </c>
      <c r="E21" s="20" t="s">
        <v>59</v>
      </c>
      <c r="F21" s="21">
        <v>21.9</v>
      </c>
      <c r="G21" s="21"/>
      <c r="H21" s="21"/>
      <c r="I21" s="24"/>
    </row>
    <row r="22" spans="1:9" ht="21" customHeight="1">
      <c r="A22" s="41"/>
      <c r="B22" s="20" t="s">
        <v>54</v>
      </c>
      <c r="C22" s="20" t="s">
        <v>6</v>
      </c>
      <c r="D22" s="20" t="s">
        <v>39</v>
      </c>
      <c r="E22" s="20" t="s">
        <v>14</v>
      </c>
      <c r="F22" s="21">
        <v>47</v>
      </c>
      <c r="G22" s="21">
        <v>49</v>
      </c>
      <c r="H22" s="21">
        <v>49</v>
      </c>
      <c r="I22" s="24"/>
    </row>
    <row r="23" spans="1:9" ht="15">
      <c r="A23" s="25" t="s">
        <v>55</v>
      </c>
      <c r="B23" s="26"/>
      <c r="C23" s="26"/>
      <c r="D23" s="26"/>
      <c r="E23" s="26"/>
      <c r="F23" s="27">
        <f>SUM(F11:F22)</f>
        <v>14239.300000000001</v>
      </c>
      <c r="G23" s="27">
        <f>SUM(G11:G22)</f>
        <v>4773</v>
      </c>
      <c r="H23" s="27">
        <f>SUM(H11:H22)</f>
        <v>4773</v>
      </c>
      <c r="I23" s="16"/>
    </row>
    <row r="34" ht="12.75">
      <c r="A34" s="28"/>
    </row>
    <row r="35" ht="12.75">
      <c r="A35" s="29"/>
    </row>
    <row r="36" ht="12.75">
      <c r="A36" s="29"/>
    </row>
    <row r="37" ht="12.75">
      <c r="A37" s="28"/>
    </row>
    <row r="38" ht="12.75">
      <c r="A38" s="28"/>
    </row>
    <row r="39" ht="12.75">
      <c r="A39" s="28"/>
    </row>
    <row r="40" ht="12.75">
      <c r="A40" s="30"/>
    </row>
    <row r="41" ht="12.75">
      <c r="A41" s="30"/>
    </row>
  </sheetData>
  <sheetProtection/>
  <mergeCells count="9">
    <mergeCell ref="A17:A22"/>
    <mergeCell ref="F8:H8"/>
    <mergeCell ref="A11:A12"/>
    <mergeCell ref="E1:H1"/>
    <mergeCell ref="D2:H2"/>
    <mergeCell ref="D3:H3"/>
    <mergeCell ref="D4:H4"/>
    <mergeCell ref="E5:H5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ZamGlav</cp:lastModifiedBy>
  <cp:lastPrinted>2018-02-28T04:35:32Z</cp:lastPrinted>
  <dcterms:created xsi:type="dcterms:W3CDTF">1996-10-08T23:32:33Z</dcterms:created>
  <dcterms:modified xsi:type="dcterms:W3CDTF">2018-03-30T04:55:10Z</dcterms:modified>
  <cp:category/>
  <cp:version/>
  <cp:contentType/>
  <cp:contentStatus/>
</cp:coreProperties>
</file>