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F7" i="1"/>
  <c r="I7"/>
  <c r="F8"/>
  <c r="I8"/>
  <c r="F9"/>
  <c r="I9"/>
  <c r="F10"/>
  <c r="I10"/>
  <c r="F11"/>
  <c r="I11"/>
  <c r="F12"/>
  <c r="I12"/>
  <c r="F13"/>
  <c r="I13"/>
  <c r="F14"/>
  <c r="I14"/>
  <c r="F15"/>
  <c r="I15"/>
  <c r="F16"/>
  <c r="I16"/>
  <c r="F17"/>
  <c r="I17"/>
  <c r="F18"/>
  <c r="I18"/>
  <c r="F19"/>
  <c r="I19"/>
  <c r="F20"/>
  <c r="I20"/>
  <c r="F21"/>
  <c r="I21"/>
  <c r="F22"/>
  <c r="I22"/>
  <c r="F23"/>
  <c r="I23"/>
  <c r="F24"/>
  <c r="I24"/>
  <c r="F25"/>
  <c r="I25"/>
  <c r="F26"/>
  <c r="I26"/>
  <c r="F27"/>
  <c r="I27"/>
  <c r="F28"/>
  <c r="I28"/>
</calcChain>
</file>

<file path=xl/sharedStrings.xml><?xml version="1.0" encoding="utf-8"?>
<sst xmlns="http://schemas.openxmlformats.org/spreadsheetml/2006/main" count="59" uniqueCount="47">
  <si>
    <t/>
  </si>
  <si>
    <t>Наименование</t>
  </si>
  <si>
    <t>Код по бюджетной классификации
ФКР</t>
  </si>
  <si>
    <t>Плановый период</t>
  </si>
  <si>
    <t>1</t>
  </si>
  <si>
    <t>2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</si>
  <si>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</si>
  <si>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</si>
  <si>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</si>
  <si>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</si>
  <si>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</si>
  <si>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</si>
  <si>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</si>
  <si>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</si>
  <si>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</si>
  <si>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</si>
  <si>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</si>
  <si>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Иные бюджетные ассигнования</t>
  </si>
  <si>
    <t>Резервные средства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</si>
  <si>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</si>
  <si>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</si>
  <si>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</si>
  <si>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</si>
  <si>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</si>
  <si>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</si>
  <si>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</si>
  <si>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</si>
  <si>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</si>
  <si>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</si>
  <si>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</si>
  <si>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</si>
  <si>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</si>
  <si>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</si>
  <si>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</si>
  <si>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</si>
  <si>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</si>
  <si>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</si>
  <si>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КУЛЬТУРА, КИНЕМАТОГРАФИЯ</t>
  </si>
  <si>
    <t>0800</t>
  </si>
  <si>
    <t>Культура</t>
  </si>
  <si>
    <t>0801</t>
  </si>
  <si>
    <t>Итого</t>
  </si>
  <si>
    <t>2025 год</t>
  </si>
  <si>
    <t>2026 год</t>
  </si>
  <si>
    <t>рублей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</si>
  <si>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 на плановый период 2025 и 2026 годов</t>
  </si>
  <si>
    <t>Приложение №4                                          к решению Совета депутатов                                                      от 28.12.2023 года № 22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</si>
</sst>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0" fontId="4" fillId="2" borderId="18" xfId="0" applyNumberFormat="1" applyFont="1" applyFill="1" applyBorder="1" applyAlignment="1">
      <alignment vertical="top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2" fillId="2" borderId="15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0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righ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4" fontId="1" fillId="2" borderId="7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31"/>
  <sheetViews>
    <sheetView tabSelected="1" workbookViewId="0">
      <selection activeCell="K2" sqref="K2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6" width="4.7109375" style="1" customWidth="1"/>
    <col min="7" max="7" width="5.7109375" style="1" customWidth="1"/>
    <col min="8" max="8" width="5.5703125" style="1" customWidth="1"/>
    <col min="9" max="9" width="3.7109375" style="1" customWidth="1"/>
    <col min="10" max="10" width="13.7109375" style="1" customWidth="1"/>
  </cols>
  <sheetData>
    <row r="1" spans="1:10" s="1" customFormat="1" ht="45.95" customHeight="1">
      <c r="H1" s="20" t="s">
        <v>46</v>
      </c>
      <c r="I1" s="20"/>
      <c r="J1" s="20"/>
    </row>
    <row r="2" spans="1:10" s="1" customFormat="1" ht="65.2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15" customHeight="1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 t="s">
        <v>44</v>
      </c>
    </row>
    <row r="4" spans="1:10" s="1" customFormat="1" ht="14.1" customHeight="1" thickBot="1">
      <c r="A4" s="11" t="s">
        <v>1</v>
      </c>
      <c r="B4" s="11"/>
      <c r="C4" s="11" t="s">
        <v>2</v>
      </c>
      <c r="D4" s="11"/>
      <c r="E4" s="11"/>
      <c r="F4" s="12" t="s">
        <v>3</v>
      </c>
      <c r="G4" s="12"/>
      <c r="H4" s="12"/>
      <c r="I4" s="12"/>
      <c r="J4" s="12"/>
    </row>
    <row r="5" spans="1:10" s="1" customFormat="1" ht="53.1" customHeight="1">
      <c r="A5" s="11"/>
      <c r="B5" s="11"/>
      <c r="C5" s="11"/>
      <c r="D5" s="11"/>
      <c r="E5" s="11"/>
      <c r="F5" s="13" t="s">
        <v>42</v>
      </c>
      <c r="G5" s="14"/>
      <c r="H5" s="15"/>
      <c r="I5" s="3" t="s">
        <v>43</v>
      </c>
      <c r="J5" s="4"/>
    </row>
    <row r="6" spans="1:10" s="1" customFormat="1" ht="14.1" customHeight="1" thickBot="1">
      <c r="A6" s="5" t="s">
        <v>4</v>
      </c>
      <c r="B6" s="5"/>
      <c r="C6" s="5" t="s">
        <v>5</v>
      </c>
      <c r="D6" s="5"/>
      <c r="E6" s="5"/>
      <c r="F6" s="6" t="s">
        <v>6</v>
      </c>
      <c r="G6" s="7"/>
      <c r="H6" s="8"/>
      <c r="I6" s="9" t="s">
        <v>7</v>
      </c>
      <c r="J6" s="10"/>
    </row>
    <row r="7" spans="1:10" s="1" customFormat="1" ht="14.1" customHeight="1">
      <c r="A7" s="16" t="s">
        <v>8</v>
      </c>
      <c r="B7" s="16"/>
      <c r="C7" s="17" t="s">
        <v>9</v>
      </c>
      <c r="D7" s="17"/>
      <c r="E7" s="17"/>
      <c r="F7" s="18">
        <f>29505367.27</f>
        <v>29505367.27</v>
      </c>
      <c r="G7" s="18"/>
      <c r="H7" s="18"/>
      <c r="I7" s="19">
        <f>30684767.27</f>
        <v>30684767.27</v>
      </c>
      <c r="J7" s="19"/>
    </row>
    <row r="8" spans="1:10" s="1" customFormat="1" ht="33.950000000000003" customHeight="1">
      <c r="A8" s="16" t="s">
        <v>10</v>
      </c>
      <c r="B8" s="16"/>
      <c r="C8" s="17" t="s">
        <v>11</v>
      </c>
      <c r="D8" s="17"/>
      <c r="E8" s="17"/>
      <c r="F8" s="18">
        <f t="shared" ref="F8" si="0">2224108</f>
        <v>2224108</v>
      </c>
      <c r="G8" s="18"/>
      <c r="H8" s="18"/>
      <c r="I8" s="19">
        <f t="shared" ref="I8" si="1">2224108</f>
        <v>2224108</v>
      </c>
      <c r="J8" s="19"/>
    </row>
    <row r="9" spans="1:10" s="1" customFormat="1" ht="33.950000000000003" customHeight="1">
      <c r="A9" s="16" t="s">
        <v>12</v>
      </c>
      <c r="B9" s="16"/>
      <c r="C9" s="17" t="s">
        <v>13</v>
      </c>
      <c r="D9" s="17"/>
      <c r="E9" s="17"/>
      <c r="F9" s="18">
        <f t="shared" ref="F9" si="2">12889718</f>
        <v>12889718</v>
      </c>
      <c r="G9" s="18"/>
      <c r="H9" s="18"/>
      <c r="I9" s="19">
        <f t="shared" ref="I9" si="3">12889718</f>
        <v>12889718</v>
      </c>
      <c r="J9" s="19"/>
    </row>
    <row r="10" spans="1:10" s="1" customFormat="1" ht="14.1" customHeight="1">
      <c r="A10" s="16" t="s">
        <v>14</v>
      </c>
      <c r="B10" s="16"/>
      <c r="C10" s="17" t="s">
        <v>15</v>
      </c>
      <c r="D10" s="17"/>
      <c r="E10" s="17"/>
      <c r="F10" s="18">
        <f t="shared" ref="F10:F16" si="4">100000</f>
        <v>100000</v>
      </c>
      <c r="G10" s="18"/>
      <c r="H10" s="18"/>
      <c r="I10" s="19">
        <f t="shared" ref="I10:I16" si="5">100000</f>
        <v>100000</v>
      </c>
      <c r="J10" s="19"/>
    </row>
    <row r="11" spans="1:10" s="1" customFormat="1" ht="14.1" customHeight="1">
      <c r="A11" s="16" t="s">
        <v>16</v>
      </c>
      <c r="B11" s="16"/>
      <c r="C11" s="17" t="s">
        <v>15</v>
      </c>
      <c r="D11" s="17"/>
      <c r="E11" s="17"/>
      <c r="F11" s="18">
        <f t="shared" si="4"/>
        <v>100000</v>
      </c>
      <c r="G11" s="18"/>
      <c r="H11" s="18"/>
      <c r="I11" s="19">
        <f t="shared" si="5"/>
        <v>100000</v>
      </c>
      <c r="J11" s="19"/>
    </row>
    <row r="12" spans="1:10" s="1" customFormat="1" ht="14.1" customHeight="1">
      <c r="A12" s="16" t="s">
        <v>16</v>
      </c>
      <c r="B12" s="16"/>
      <c r="C12" s="17" t="s">
        <v>15</v>
      </c>
      <c r="D12" s="17"/>
      <c r="E12" s="17"/>
      <c r="F12" s="18">
        <f t="shared" si="4"/>
        <v>100000</v>
      </c>
      <c r="G12" s="18"/>
      <c r="H12" s="18"/>
      <c r="I12" s="19">
        <f t="shared" si="5"/>
        <v>100000</v>
      </c>
      <c r="J12" s="19"/>
    </row>
    <row r="13" spans="1:10" s="1" customFormat="1" ht="14.1" customHeight="1">
      <c r="A13" s="16" t="s">
        <v>16</v>
      </c>
      <c r="B13" s="16"/>
      <c r="C13" s="17" t="s">
        <v>15</v>
      </c>
      <c r="D13" s="17"/>
      <c r="E13" s="17"/>
      <c r="F13" s="18">
        <f t="shared" si="4"/>
        <v>100000</v>
      </c>
      <c r="G13" s="18"/>
      <c r="H13" s="18"/>
      <c r="I13" s="19">
        <f t="shared" si="5"/>
        <v>100000</v>
      </c>
      <c r="J13" s="19"/>
    </row>
    <row r="14" spans="1:10" s="1" customFormat="1" ht="14.1" customHeight="1">
      <c r="A14" s="16" t="s">
        <v>17</v>
      </c>
      <c r="B14" s="16"/>
      <c r="C14" s="17" t="s">
        <v>15</v>
      </c>
      <c r="D14" s="17"/>
      <c r="E14" s="17"/>
      <c r="F14" s="18">
        <f t="shared" si="4"/>
        <v>100000</v>
      </c>
      <c r="G14" s="18"/>
      <c r="H14" s="18"/>
      <c r="I14" s="19">
        <f t="shared" si="5"/>
        <v>100000</v>
      </c>
      <c r="J14" s="19"/>
    </row>
    <row r="15" spans="1:10" s="1" customFormat="1" ht="14.1" customHeight="1">
      <c r="A15" s="16" t="s">
        <v>18</v>
      </c>
      <c r="B15" s="16"/>
      <c r="C15" s="17" t="s">
        <v>15</v>
      </c>
      <c r="D15" s="17"/>
      <c r="E15" s="17"/>
      <c r="F15" s="18">
        <f t="shared" si="4"/>
        <v>100000</v>
      </c>
      <c r="G15" s="18"/>
      <c r="H15" s="18"/>
      <c r="I15" s="19">
        <f t="shared" si="5"/>
        <v>100000</v>
      </c>
      <c r="J15" s="19"/>
    </row>
    <row r="16" spans="1:10" s="1" customFormat="1" ht="14.1" customHeight="1">
      <c r="A16" s="16" t="s">
        <v>14</v>
      </c>
      <c r="B16" s="16"/>
      <c r="C16" s="17" t="s">
        <v>15</v>
      </c>
      <c r="D16" s="17"/>
      <c r="E16" s="17"/>
      <c r="F16" s="18">
        <f t="shared" si="4"/>
        <v>100000</v>
      </c>
      <c r="G16" s="18"/>
      <c r="H16" s="18"/>
      <c r="I16" s="19">
        <f t="shared" si="5"/>
        <v>100000</v>
      </c>
      <c r="J16" s="19"/>
    </row>
    <row r="17" spans="1:10" s="1" customFormat="1" ht="14.1" customHeight="1">
      <c r="A17" s="16" t="s">
        <v>19</v>
      </c>
      <c r="B17" s="16"/>
      <c r="C17" s="17" t="s">
        <v>20</v>
      </c>
      <c r="D17" s="17"/>
      <c r="E17" s="17"/>
      <c r="F17" s="18">
        <f>14291541.27</f>
        <v>14291541.27</v>
      </c>
      <c r="G17" s="18"/>
      <c r="H17" s="18"/>
      <c r="I17" s="19">
        <f>15470941.27</f>
        <v>15470941.27</v>
      </c>
      <c r="J17" s="19"/>
    </row>
    <row r="18" spans="1:10" s="1" customFormat="1" ht="14.1" customHeight="1">
      <c r="A18" s="16" t="s">
        <v>21</v>
      </c>
      <c r="B18" s="16"/>
      <c r="C18" s="17" t="s">
        <v>22</v>
      </c>
      <c r="D18" s="17"/>
      <c r="E18" s="17"/>
      <c r="F18" s="18">
        <f t="shared" ref="F18:F19" si="6">773400</f>
        <v>773400</v>
      </c>
      <c r="G18" s="18"/>
      <c r="H18" s="18"/>
      <c r="I18" s="19">
        <f t="shared" ref="I18:I19" si="7">847600</f>
        <v>847600</v>
      </c>
      <c r="J18" s="19"/>
    </row>
    <row r="19" spans="1:10" s="1" customFormat="1" ht="14.1" customHeight="1">
      <c r="A19" s="16" t="s">
        <v>23</v>
      </c>
      <c r="B19" s="16"/>
      <c r="C19" s="17" t="s">
        <v>24</v>
      </c>
      <c r="D19" s="17"/>
      <c r="E19" s="17"/>
      <c r="F19" s="18">
        <f t="shared" si="6"/>
        <v>773400</v>
      </c>
      <c r="G19" s="18"/>
      <c r="H19" s="18"/>
      <c r="I19" s="19">
        <f t="shared" si="7"/>
        <v>847600</v>
      </c>
      <c r="J19" s="19"/>
    </row>
    <row r="20" spans="1:10" s="1" customFormat="1" ht="24" customHeight="1">
      <c r="A20" s="16" t="s">
        <v>25</v>
      </c>
      <c r="B20" s="16"/>
      <c r="C20" s="17" t="s">
        <v>26</v>
      </c>
      <c r="D20" s="17"/>
      <c r="E20" s="17"/>
      <c r="F20" s="18">
        <f>66174.14</f>
        <v>66174.14</v>
      </c>
      <c r="G20" s="18"/>
      <c r="H20" s="18"/>
      <c r="I20" s="19">
        <f>66174.14</f>
        <v>66174.14</v>
      </c>
      <c r="J20" s="19"/>
    </row>
    <row r="21" spans="1:10" s="1" customFormat="1" ht="14.1" customHeight="1">
      <c r="A21" s="16" t="s">
        <v>27</v>
      </c>
      <c r="B21" s="16"/>
      <c r="C21" s="17" t="s">
        <v>28</v>
      </c>
      <c r="D21" s="17"/>
      <c r="E21" s="17"/>
      <c r="F21" s="18">
        <f t="shared" ref="F21" si="8">53636.64</f>
        <v>53636.639999999999</v>
      </c>
      <c r="G21" s="18"/>
      <c r="H21" s="18"/>
      <c r="I21" s="19">
        <f t="shared" ref="I21" si="9">53636.64</f>
        <v>53636.639999999999</v>
      </c>
      <c r="J21" s="19"/>
    </row>
    <row r="22" spans="1:10" s="1" customFormat="1" ht="24" customHeight="1">
      <c r="A22" s="16" t="s">
        <v>29</v>
      </c>
      <c r="B22" s="16"/>
      <c r="C22" s="17" t="s">
        <v>30</v>
      </c>
      <c r="D22" s="17"/>
      <c r="E22" s="17"/>
      <c r="F22" s="18">
        <f t="shared" ref="F22" si="10">12537.5</f>
        <v>12537.5</v>
      </c>
      <c r="G22" s="18"/>
      <c r="H22" s="18"/>
      <c r="I22" s="19">
        <f>12537.5</f>
        <v>12537.5</v>
      </c>
      <c r="J22" s="19"/>
    </row>
    <row r="23" spans="1:10" s="1" customFormat="1" ht="14.1" customHeight="1">
      <c r="A23" s="16" t="s">
        <v>31</v>
      </c>
      <c r="B23" s="16"/>
      <c r="C23" s="17" t="s">
        <v>32</v>
      </c>
      <c r="D23" s="17"/>
      <c r="E23" s="17"/>
      <c r="F23" s="18">
        <f>7102952</f>
        <v>7102952</v>
      </c>
      <c r="G23" s="18"/>
      <c r="H23" s="18"/>
      <c r="I23" s="19">
        <f>7105952</f>
        <v>7105952</v>
      </c>
      <c r="J23" s="19"/>
    </row>
    <row r="24" spans="1:10" s="1" customFormat="1" ht="14.1" customHeight="1">
      <c r="A24" s="16" t="s">
        <v>33</v>
      </c>
      <c r="B24" s="16"/>
      <c r="C24" s="17" t="s">
        <v>34</v>
      </c>
      <c r="D24" s="17"/>
      <c r="E24" s="17"/>
      <c r="F24" s="18">
        <f>1673752</f>
        <v>1673752</v>
      </c>
      <c r="G24" s="18"/>
      <c r="H24" s="18"/>
      <c r="I24" s="19">
        <f>1673752</f>
        <v>1673752</v>
      </c>
      <c r="J24" s="19"/>
    </row>
    <row r="25" spans="1:10" s="1" customFormat="1" ht="14.1" customHeight="1">
      <c r="A25" s="16" t="s">
        <v>35</v>
      </c>
      <c r="B25" s="16"/>
      <c r="C25" s="17" t="s">
        <v>36</v>
      </c>
      <c r="D25" s="17"/>
      <c r="E25" s="17"/>
      <c r="F25" s="18">
        <f>5429200</f>
        <v>5429200</v>
      </c>
      <c r="G25" s="18"/>
      <c r="H25" s="18"/>
      <c r="I25" s="19">
        <f>5432200</f>
        <v>5432200</v>
      </c>
      <c r="J25" s="19"/>
    </row>
    <row r="26" spans="1:10" s="1" customFormat="1" ht="14.1" customHeight="1">
      <c r="A26" s="16" t="s">
        <v>37</v>
      </c>
      <c r="B26" s="16"/>
      <c r="C26" s="17" t="s">
        <v>38</v>
      </c>
      <c r="D26" s="17"/>
      <c r="E26" s="17"/>
      <c r="F26" s="18">
        <f t="shared" ref="F26:F27" si="11">15128025.23</f>
        <v>15128025.23</v>
      </c>
      <c r="G26" s="18"/>
      <c r="H26" s="18"/>
      <c r="I26" s="19">
        <f t="shared" ref="I26:I27" si="12">14086425.23</f>
        <v>14086425.23</v>
      </c>
      <c r="J26" s="19"/>
    </row>
    <row r="27" spans="1:10" s="1" customFormat="1" ht="14.1" customHeight="1" thickBot="1">
      <c r="A27" s="16" t="s">
        <v>39</v>
      </c>
      <c r="B27" s="16"/>
      <c r="C27" s="17" t="s">
        <v>40</v>
      </c>
      <c r="D27" s="17"/>
      <c r="E27" s="17"/>
      <c r="F27" s="18">
        <f t="shared" si="11"/>
        <v>15128025.23</v>
      </c>
      <c r="G27" s="18"/>
      <c r="H27" s="18"/>
      <c r="I27" s="19">
        <f t="shared" si="12"/>
        <v>14086425.23</v>
      </c>
      <c r="J27" s="19"/>
    </row>
    <row r="28" spans="1:10" s="1" customFormat="1" ht="15" customHeight="1" thickBot="1">
      <c r="A28" s="22" t="s">
        <v>41</v>
      </c>
      <c r="B28" s="22"/>
      <c r="C28" s="22"/>
      <c r="D28" s="22"/>
      <c r="E28" s="22"/>
      <c r="F28" s="23">
        <f>52575918.64</f>
        <v>52575918.640000001</v>
      </c>
      <c r="G28" s="23"/>
      <c r="H28" s="23"/>
      <c r="I28" s="24">
        <f>52790918.64</f>
        <v>52790918.640000001</v>
      </c>
      <c r="J28" s="24"/>
    </row>
    <row r="29" spans="1:10" s="1" customFormat="1" ht="14.1" customHeight="1">
      <c r="A29" s="25" t="s">
        <v>0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s="1" customFormat="1" ht="14.1" customHeight="1">
      <c r="A30" s="25" t="s">
        <v>0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s="1" customFormat="1" ht="14.1" customHeight="1">
      <c r="A31" s="25" t="s">
        <v>0</v>
      </c>
      <c r="B31" s="25"/>
      <c r="C31" s="25"/>
      <c r="D31" s="25"/>
      <c r="E31" s="25"/>
      <c r="F31" s="25"/>
      <c r="G31" s="25"/>
      <c r="H31" s="25"/>
      <c r="I31" s="25"/>
      <c r="J31" s="25"/>
    </row>
  </sheetData>
  <mergeCells count="101">
    <mergeCell ref="H1:J1"/>
    <mergeCell ref="A2:J2"/>
    <mergeCell ref="A28:E28"/>
    <mergeCell ref="F28:H28"/>
    <mergeCell ref="I28:J28"/>
    <mergeCell ref="A29:J29"/>
    <mergeCell ref="A30:J30"/>
    <mergeCell ref="A31:J31"/>
    <mergeCell ref="A26:B26"/>
    <mergeCell ref="C26:E26"/>
    <mergeCell ref="F26:H26"/>
    <mergeCell ref="I26:J26"/>
    <mergeCell ref="A27:B27"/>
    <mergeCell ref="C27:E27"/>
    <mergeCell ref="F27:H27"/>
    <mergeCell ref="I27:J27"/>
    <mergeCell ref="A25:B25"/>
    <mergeCell ref="C25:E25"/>
    <mergeCell ref="F25:H25"/>
    <mergeCell ref="I25:J25"/>
    <mergeCell ref="A24:B24"/>
    <mergeCell ref="C24:E24"/>
    <mergeCell ref="F24:H24"/>
    <mergeCell ref="I24:J24"/>
    <mergeCell ref="A23:B23"/>
    <mergeCell ref="C23:E23"/>
    <mergeCell ref="F23:H23"/>
    <mergeCell ref="I23:J23"/>
    <mergeCell ref="A22:B22"/>
    <mergeCell ref="C22:E22"/>
    <mergeCell ref="F22:H22"/>
    <mergeCell ref="I22:J22"/>
    <mergeCell ref="A21:B21"/>
    <mergeCell ref="C21:E21"/>
    <mergeCell ref="F21:H21"/>
    <mergeCell ref="I21:J21"/>
    <mergeCell ref="A20:B20"/>
    <mergeCell ref="C20:E20"/>
    <mergeCell ref="F20:H20"/>
    <mergeCell ref="I20:J20"/>
    <mergeCell ref="A19:B19"/>
    <mergeCell ref="C19:E19"/>
    <mergeCell ref="F19:H19"/>
    <mergeCell ref="I19:J19"/>
    <mergeCell ref="A18:B18"/>
    <mergeCell ref="C18:E18"/>
    <mergeCell ref="F18:H18"/>
    <mergeCell ref="I18:J18"/>
    <mergeCell ref="A17:B17"/>
    <mergeCell ref="C17:E17"/>
    <mergeCell ref="F17:H17"/>
    <mergeCell ref="I17:J17"/>
    <mergeCell ref="A15:B15"/>
    <mergeCell ref="C15:E15"/>
    <mergeCell ref="F15:H15"/>
    <mergeCell ref="I15:J15"/>
    <mergeCell ref="A16:B16"/>
    <mergeCell ref="C16:E16"/>
    <mergeCell ref="F16:H16"/>
    <mergeCell ref="I16:J16"/>
    <mergeCell ref="A13:B13"/>
    <mergeCell ref="C13:E13"/>
    <mergeCell ref="F13:H13"/>
    <mergeCell ref="I13:J13"/>
    <mergeCell ref="A14:B14"/>
    <mergeCell ref="C14:E14"/>
    <mergeCell ref="F14:H14"/>
    <mergeCell ref="I14:J14"/>
    <mergeCell ref="A11:B11"/>
    <mergeCell ref="C11:E11"/>
    <mergeCell ref="F11:H11"/>
    <mergeCell ref="I11:J11"/>
    <mergeCell ref="A12:B12"/>
    <mergeCell ref="C12:E12"/>
    <mergeCell ref="F12:H12"/>
    <mergeCell ref="I12:J12"/>
    <mergeCell ref="A10:B10"/>
    <mergeCell ref="C10:E10"/>
    <mergeCell ref="F10:H10"/>
    <mergeCell ref="I10:J10"/>
    <mergeCell ref="A9:B9"/>
    <mergeCell ref="C9:E9"/>
    <mergeCell ref="F9:H9"/>
    <mergeCell ref="I9:J9"/>
    <mergeCell ref="A7:B7"/>
    <mergeCell ref="C7:E7"/>
    <mergeCell ref="F7:H7"/>
    <mergeCell ref="I7:J7"/>
    <mergeCell ref="A8:B8"/>
    <mergeCell ref="C8:E8"/>
    <mergeCell ref="F8:H8"/>
    <mergeCell ref="I8:J8"/>
    <mergeCell ref="I5:J5"/>
    <mergeCell ref="A6:B6"/>
    <mergeCell ref="C6:E6"/>
    <mergeCell ref="F6:H6"/>
    <mergeCell ref="I6:J6"/>
    <mergeCell ref="A4:B5"/>
    <mergeCell ref="C4:E5"/>
    <mergeCell ref="F4:J4"/>
    <mergeCell ref="F5:H5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2023-12-22T04:00:50Z</dcterms:created>
  <dcterms:modified xsi:type="dcterms:W3CDTF">2023-12-28T05:43:28Z</dcterms:modified>
</cp:coreProperties>
</file>