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F7" i="1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</calcChain>
</file>

<file path=xl/sharedStrings.xml><?xml version="1.0" encoding="utf-8"?>
<sst xmlns="http://schemas.openxmlformats.org/spreadsheetml/2006/main" count="49" uniqueCount="43">
  <si>
    <t/>
  </si>
  <si>
    <t>Наименование</t>
  </si>
  <si>
    <t>Код по бюджетной классификации
ФКР</t>
  </si>
  <si>
    <t>Плановый период</t>
  </si>
  <si>
    <t>1</t>
  </si>
  <si>
    <t>2</t>
  </si>
  <si>
    <t>3</t>
  </si>
  <si>
    <t>4</t>
  </si>
  <si>
    <t>Администрации городских и сельских поселений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</si>
  <si>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</si>
  <si>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</si>
  <si>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</si>
  <si>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</si>
  <si>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</si>
  <si>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</si>
  <si>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</si>
  <si>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</si>
  <si>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</si>
  <si>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</si>
  <si>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</si>
  <si>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</si>
  <si>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</si>
  <si>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</si>
  <si>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</si>
  <si>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</si>
  <si>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</si>
  <si>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</si>
  <si>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</si>
  <si>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</si>
  <si>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</si>
  <si>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</si>
  <si>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</si>
  <si>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</si>
  <si>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КУЛЬТУРА, КИНЕМАТОГРАФИЯ</t>
  </si>
  <si>
    <t>0800</t>
  </si>
  <si>
    <t>Культура</t>
  </si>
  <si>
    <t>0801</t>
  </si>
  <si>
    <t>Итого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</si>
  <si>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поселение Мулымья на плановый период 2025 и 2026 годов</t>
  </si>
  <si>
    <t>рублей</t>
  </si>
  <si>
    <t>2025 год</t>
  </si>
  <si>
    <t>2026 год</t>
  </si>
  <si>
    <t>Приложение №4                                          к решению Совета депутатов                                                      от 19.01.2024 года № 28</t>
  </si>
</sst>
</file>

<file path=xl/styles.xml><?xml version="1.0" encoding="utf-8"?>
<styleSheet xmlns="http://schemas.openxmlformats.org/spreadsheetml/2006/main">
  <fonts count="6">
    <font>
      <sz val="10"/>
      <color indexed="64"/>
      <name val="Arial"/>
      <charset val="1"/>
    </font>
    <font>
      <b/>
      <sz val="11"/>
      <color indexed="8"/>
      <name val="Tahoma"/>
      <family val="2"/>
      <charset val="204"/>
    </font>
    <font>
      <sz val="8"/>
      <color indexed="64"/>
      <name val="Tahoma"/>
      <family val="2"/>
      <charset val="204"/>
    </font>
    <font>
      <sz val="8"/>
      <color indexed="8"/>
      <name val="Tahoma"/>
      <family val="2"/>
      <charset val="204"/>
    </font>
    <font>
      <sz val="6"/>
      <color indexed="8"/>
      <name val="Tahoma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/>
    <xf numFmtId="0" fontId="3" fillId="2" borderId="0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1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27"/>
  <sheetViews>
    <sheetView tabSelected="1" workbookViewId="0">
      <selection activeCell="G7" sqref="G7:J7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16.140625" style="1" customWidth="1"/>
    <col min="7" max="7" width="2.42578125" style="1" customWidth="1"/>
    <col min="8" max="8" width="5.7109375" style="1" hidden="1" customWidth="1"/>
    <col min="9" max="9" width="7.7109375" style="1" customWidth="1"/>
    <col min="10" max="10" width="11.7109375" style="1" customWidth="1"/>
  </cols>
  <sheetData>
    <row r="1" spans="1:10" s="1" customFormat="1" ht="45.95" customHeight="1">
      <c r="H1" s="8" t="s">
        <v>42</v>
      </c>
      <c r="I1" s="8"/>
      <c r="J1" s="8"/>
    </row>
    <row r="2" spans="1:10" s="1" customFormat="1" ht="69" customHeight="1">
      <c r="A2" s="9" t="s">
        <v>38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15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 t="s">
        <v>39</v>
      </c>
    </row>
    <row r="4" spans="1:10" s="1" customFormat="1" ht="14.1" customHeight="1">
      <c r="A4" s="14" t="s">
        <v>1</v>
      </c>
      <c r="B4" s="14"/>
      <c r="C4" s="14" t="s">
        <v>2</v>
      </c>
      <c r="D4" s="14"/>
      <c r="E4" s="14"/>
      <c r="F4" s="14" t="s">
        <v>3</v>
      </c>
      <c r="G4" s="14"/>
      <c r="H4" s="14"/>
      <c r="I4" s="14"/>
      <c r="J4" s="14"/>
    </row>
    <row r="5" spans="1:10" s="1" customFormat="1" ht="53.1" customHeight="1">
      <c r="A5" s="14"/>
      <c r="B5" s="14"/>
      <c r="C5" s="14"/>
      <c r="D5" s="14"/>
      <c r="E5" s="14"/>
      <c r="F5" s="3" t="s">
        <v>40</v>
      </c>
      <c r="G5" s="14" t="s">
        <v>41</v>
      </c>
      <c r="H5" s="14"/>
      <c r="I5" s="14"/>
      <c r="J5" s="14"/>
    </row>
    <row r="6" spans="1:10" s="1" customFormat="1" ht="14.1" customHeight="1">
      <c r="A6" s="15" t="s">
        <v>4</v>
      </c>
      <c r="B6" s="15"/>
      <c r="C6" s="15" t="s">
        <v>5</v>
      </c>
      <c r="D6" s="15"/>
      <c r="E6" s="15"/>
      <c r="F6" s="4" t="s">
        <v>6</v>
      </c>
      <c r="G6" s="15" t="s">
        <v>7</v>
      </c>
      <c r="H6" s="15"/>
      <c r="I6" s="15"/>
      <c r="J6" s="15"/>
    </row>
    <row r="7" spans="1:10" s="1" customFormat="1" ht="14.1" customHeight="1">
      <c r="A7" s="12" t="s">
        <v>8</v>
      </c>
      <c r="B7" s="12"/>
      <c r="C7" s="13" t="s">
        <v>0</v>
      </c>
      <c r="D7" s="13"/>
      <c r="E7" s="13"/>
      <c r="F7" s="5">
        <f>52575018.64</f>
        <v>52575018.640000001</v>
      </c>
      <c r="G7" s="11">
        <f>52790018.64</f>
        <v>52790018.640000001</v>
      </c>
      <c r="H7" s="11"/>
      <c r="I7" s="11"/>
      <c r="J7" s="11"/>
    </row>
    <row r="8" spans="1:10" s="1" customFormat="1" ht="14.1" customHeight="1">
      <c r="A8" s="12" t="s">
        <v>9</v>
      </c>
      <c r="B8" s="12"/>
      <c r="C8" s="13" t="s">
        <v>10</v>
      </c>
      <c r="D8" s="13"/>
      <c r="E8" s="13"/>
      <c r="F8" s="5">
        <f>29504467.27</f>
        <v>29504467.27</v>
      </c>
      <c r="G8" s="11">
        <f>30683867.27</f>
        <v>30683867.27</v>
      </c>
      <c r="H8" s="11"/>
      <c r="I8" s="11"/>
      <c r="J8" s="11"/>
    </row>
    <row r="9" spans="1:10" s="1" customFormat="1" ht="33.950000000000003" customHeight="1">
      <c r="A9" s="12" t="s">
        <v>11</v>
      </c>
      <c r="B9" s="12"/>
      <c r="C9" s="13" t="s">
        <v>12</v>
      </c>
      <c r="D9" s="13"/>
      <c r="E9" s="13"/>
      <c r="F9" s="5">
        <f t="shared" ref="F9:G9" si="0">12888818</f>
        <v>12888818</v>
      </c>
      <c r="G9" s="11">
        <f t="shared" si="0"/>
        <v>12888818</v>
      </c>
      <c r="H9" s="11"/>
      <c r="I9" s="11"/>
      <c r="J9" s="11"/>
    </row>
    <row r="10" spans="1:10" s="1" customFormat="1" ht="14.1" customHeight="1">
      <c r="A10" s="12" t="s">
        <v>13</v>
      </c>
      <c r="B10" s="12"/>
      <c r="C10" s="13" t="s">
        <v>14</v>
      </c>
      <c r="D10" s="13"/>
      <c r="E10" s="13"/>
      <c r="F10" s="5">
        <f t="shared" ref="F10:G10" si="1">100000</f>
        <v>100000</v>
      </c>
      <c r="G10" s="11">
        <f t="shared" si="1"/>
        <v>100000</v>
      </c>
      <c r="H10" s="11"/>
      <c r="I10" s="11"/>
      <c r="J10" s="11"/>
    </row>
    <row r="11" spans="1:10" s="1" customFormat="1" ht="14.1" customHeight="1">
      <c r="A11" s="12" t="s">
        <v>15</v>
      </c>
      <c r="B11" s="12"/>
      <c r="C11" s="13" t="s">
        <v>16</v>
      </c>
      <c r="D11" s="13"/>
      <c r="E11" s="13"/>
      <c r="F11" s="5">
        <f>14291541.27</f>
        <v>14291541.27</v>
      </c>
      <c r="G11" s="11">
        <f>15470941.27</f>
        <v>15470941.27</v>
      </c>
      <c r="H11" s="11"/>
      <c r="I11" s="11"/>
      <c r="J11" s="11"/>
    </row>
    <row r="12" spans="1:10" s="1" customFormat="1" ht="14.1" customHeight="1">
      <c r="A12" s="12" t="s">
        <v>17</v>
      </c>
      <c r="B12" s="12"/>
      <c r="C12" s="13" t="s">
        <v>18</v>
      </c>
      <c r="D12" s="13"/>
      <c r="E12" s="13"/>
      <c r="F12" s="5">
        <f t="shared" ref="F12:F13" si="2">773400</f>
        <v>773400</v>
      </c>
      <c r="G12" s="11">
        <f t="shared" ref="G12:G13" si="3">847600</f>
        <v>847600</v>
      </c>
      <c r="H12" s="11"/>
      <c r="I12" s="11"/>
      <c r="J12" s="11"/>
    </row>
    <row r="13" spans="1:10" s="1" customFormat="1" ht="14.1" customHeight="1">
      <c r="A13" s="12" t="s">
        <v>19</v>
      </c>
      <c r="B13" s="12"/>
      <c r="C13" s="13" t="s">
        <v>20</v>
      </c>
      <c r="D13" s="13"/>
      <c r="E13" s="13"/>
      <c r="F13" s="5">
        <f t="shared" si="2"/>
        <v>773400</v>
      </c>
      <c r="G13" s="11">
        <f t="shared" si="3"/>
        <v>847600</v>
      </c>
      <c r="H13" s="11"/>
      <c r="I13" s="11"/>
      <c r="J13" s="11"/>
    </row>
    <row r="14" spans="1:10" s="1" customFormat="1" ht="24" customHeight="1">
      <c r="A14" s="12" t="s">
        <v>21</v>
      </c>
      <c r="B14" s="12"/>
      <c r="C14" s="13" t="s">
        <v>22</v>
      </c>
      <c r="D14" s="13"/>
      <c r="E14" s="13"/>
      <c r="F14" s="5">
        <f>66174.14</f>
        <v>66174.14</v>
      </c>
      <c r="G14" s="11">
        <f>66174.14</f>
        <v>66174.14</v>
      </c>
      <c r="H14" s="11"/>
      <c r="I14" s="11"/>
      <c r="J14" s="11"/>
    </row>
    <row r="15" spans="1:10" s="1" customFormat="1" ht="14.1" customHeight="1">
      <c r="A15" s="12" t="s">
        <v>23</v>
      </c>
      <c r="B15" s="12"/>
      <c r="C15" s="13" t="s">
        <v>24</v>
      </c>
      <c r="D15" s="13"/>
      <c r="E15" s="13"/>
      <c r="F15" s="5">
        <f t="shared" ref="F15:G15" si="4">53636.64</f>
        <v>53636.639999999999</v>
      </c>
      <c r="G15" s="11">
        <f t="shared" si="4"/>
        <v>53636.639999999999</v>
      </c>
      <c r="H15" s="11"/>
      <c r="I15" s="11"/>
      <c r="J15" s="11"/>
    </row>
    <row r="16" spans="1:10" s="1" customFormat="1" ht="24" customHeight="1">
      <c r="A16" s="12" t="s">
        <v>25</v>
      </c>
      <c r="B16" s="12"/>
      <c r="C16" s="13" t="s">
        <v>26</v>
      </c>
      <c r="D16" s="13"/>
      <c r="E16" s="13"/>
      <c r="F16" s="5">
        <f t="shared" ref="F16:G16" si="5">12537.5</f>
        <v>12537.5</v>
      </c>
      <c r="G16" s="11">
        <f t="shared" si="5"/>
        <v>12537.5</v>
      </c>
      <c r="H16" s="11"/>
      <c r="I16" s="11"/>
      <c r="J16" s="11"/>
    </row>
    <row r="17" spans="1:10" s="1" customFormat="1" ht="14.1" customHeight="1">
      <c r="A17" s="12" t="s">
        <v>27</v>
      </c>
      <c r="B17" s="12"/>
      <c r="C17" s="13" t="s">
        <v>28</v>
      </c>
      <c r="D17" s="13"/>
      <c r="E17" s="13"/>
      <c r="F17" s="5">
        <f>7102952</f>
        <v>7102952</v>
      </c>
      <c r="G17" s="11">
        <f>7105952</f>
        <v>7105952</v>
      </c>
      <c r="H17" s="11"/>
      <c r="I17" s="11"/>
      <c r="J17" s="11"/>
    </row>
    <row r="18" spans="1:10" s="1" customFormat="1" ht="14.1" customHeight="1">
      <c r="A18" s="12" t="s">
        <v>29</v>
      </c>
      <c r="B18" s="12"/>
      <c r="C18" s="13" t="s">
        <v>30</v>
      </c>
      <c r="D18" s="13"/>
      <c r="E18" s="13"/>
      <c r="F18" s="5">
        <f>1673752</f>
        <v>1673752</v>
      </c>
      <c r="G18" s="11">
        <f>1673752</f>
        <v>1673752</v>
      </c>
      <c r="H18" s="11"/>
      <c r="I18" s="11"/>
      <c r="J18" s="11"/>
    </row>
    <row r="19" spans="1:10" s="1" customFormat="1" ht="14.1" customHeight="1">
      <c r="A19" s="12" t="s">
        <v>31</v>
      </c>
      <c r="B19" s="12"/>
      <c r="C19" s="13" t="s">
        <v>32</v>
      </c>
      <c r="D19" s="13"/>
      <c r="E19" s="13"/>
      <c r="F19" s="5">
        <f>5429200</f>
        <v>5429200</v>
      </c>
      <c r="G19" s="11">
        <f>5432200</f>
        <v>5432200</v>
      </c>
      <c r="H19" s="11"/>
      <c r="I19" s="11"/>
      <c r="J19" s="11"/>
    </row>
    <row r="20" spans="1:10" s="1" customFormat="1" ht="14.1" customHeight="1">
      <c r="A20" s="12" t="s">
        <v>33</v>
      </c>
      <c r="B20" s="12"/>
      <c r="C20" s="13" t="s">
        <v>34</v>
      </c>
      <c r="D20" s="13"/>
      <c r="E20" s="13"/>
      <c r="F20" s="5">
        <f t="shared" ref="F20:F21" si="6">15128025.23</f>
        <v>15128025.23</v>
      </c>
      <c r="G20" s="11">
        <f t="shared" ref="G20:G21" si="7">14086425.23</f>
        <v>14086425.23</v>
      </c>
      <c r="H20" s="11"/>
      <c r="I20" s="11"/>
      <c r="J20" s="11"/>
    </row>
    <row r="21" spans="1:10" s="1" customFormat="1" ht="14.1" customHeight="1">
      <c r="A21" s="12" t="s">
        <v>35</v>
      </c>
      <c r="B21" s="12"/>
      <c r="C21" s="13" t="s">
        <v>36</v>
      </c>
      <c r="D21" s="13"/>
      <c r="E21" s="13"/>
      <c r="F21" s="5">
        <f t="shared" si="6"/>
        <v>15128025.23</v>
      </c>
      <c r="G21" s="11">
        <f t="shared" si="7"/>
        <v>14086425.23</v>
      </c>
      <c r="H21" s="11"/>
      <c r="I21" s="11"/>
      <c r="J21" s="11"/>
    </row>
    <row r="22" spans="1:10" s="1" customFormat="1" ht="15" customHeight="1">
      <c r="A22" s="10" t="s">
        <v>37</v>
      </c>
      <c r="B22" s="10"/>
      <c r="C22" s="10"/>
      <c r="D22" s="10"/>
      <c r="E22" s="10"/>
      <c r="F22" s="5">
        <f>52575018.64</f>
        <v>52575018.640000001</v>
      </c>
      <c r="G22" s="11">
        <f>52790018.64</f>
        <v>52790018.640000001</v>
      </c>
      <c r="H22" s="11"/>
      <c r="I22" s="11"/>
      <c r="J22" s="11"/>
    </row>
    <row r="23" spans="1:10" s="1" customFormat="1" ht="14.1" customHeight="1">
      <c r="A23" s="6" t="s">
        <v>0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s="1" customFormat="1" ht="14.1" customHeight="1">
      <c r="A24" s="6" t="s">
        <v>0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s="1" customFormat="1" ht="14.1" customHeight="1">
      <c r="A25" s="6" t="s">
        <v>0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s="1" customFormat="1" ht="14.1" customHeight="1">
      <c r="A26" s="7" t="s">
        <v>0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s="1" customFormat="1" ht="6" customHeight="1">
      <c r="A27" s="7" t="s">
        <v>0</v>
      </c>
      <c r="B27" s="7"/>
      <c r="C27" s="7"/>
      <c r="D27" s="7"/>
      <c r="E27" s="7"/>
      <c r="F27" s="7"/>
      <c r="G27" s="7"/>
      <c r="H27" s="7"/>
      <c r="I27" s="7"/>
      <c r="J27" s="7"/>
    </row>
  </sheetData>
  <mergeCells count="61">
    <mergeCell ref="A4:B5"/>
    <mergeCell ref="C4:E5"/>
    <mergeCell ref="F4:J4"/>
    <mergeCell ref="G5:J5"/>
    <mergeCell ref="A6:B6"/>
    <mergeCell ref="C6:E6"/>
    <mergeCell ref="G6:J6"/>
    <mergeCell ref="A9:B9"/>
    <mergeCell ref="C9:E9"/>
    <mergeCell ref="G9:J9"/>
    <mergeCell ref="A7:B7"/>
    <mergeCell ref="C7:E7"/>
    <mergeCell ref="G7:J7"/>
    <mergeCell ref="A8:B8"/>
    <mergeCell ref="C8:E8"/>
    <mergeCell ref="G8:J8"/>
    <mergeCell ref="A11:B11"/>
    <mergeCell ref="C11:E11"/>
    <mergeCell ref="G11:J11"/>
    <mergeCell ref="A10:B10"/>
    <mergeCell ref="C10:E10"/>
    <mergeCell ref="G10:J10"/>
    <mergeCell ref="A12:B12"/>
    <mergeCell ref="C12:E12"/>
    <mergeCell ref="G12:J12"/>
    <mergeCell ref="A13:B13"/>
    <mergeCell ref="C13:E13"/>
    <mergeCell ref="G13:J13"/>
    <mergeCell ref="A16:B16"/>
    <mergeCell ref="C16:E16"/>
    <mergeCell ref="G16:J16"/>
    <mergeCell ref="A14:B14"/>
    <mergeCell ref="C14:E14"/>
    <mergeCell ref="G14:J14"/>
    <mergeCell ref="A15:B15"/>
    <mergeCell ref="C15:E15"/>
    <mergeCell ref="G15:J15"/>
    <mergeCell ref="C19:E19"/>
    <mergeCell ref="G19:J19"/>
    <mergeCell ref="A17:B17"/>
    <mergeCell ref="C17:E17"/>
    <mergeCell ref="G17:J17"/>
    <mergeCell ref="A18:B18"/>
    <mergeCell ref="C18:E18"/>
    <mergeCell ref="G18:J18"/>
    <mergeCell ref="A24:J24"/>
    <mergeCell ref="A25:J25"/>
    <mergeCell ref="A26:J26"/>
    <mergeCell ref="A27:J27"/>
    <mergeCell ref="H1:J1"/>
    <mergeCell ref="A2:J2"/>
    <mergeCell ref="A22:E22"/>
    <mergeCell ref="G22:J22"/>
    <mergeCell ref="A23:J23"/>
    <mergeCell ref="A21:B21"/>
    <mergeCell ref="C21:E21"/>
    <mergeCell ref="G21:J21"/>
    <mergeCell ref="A20:B20"/>
    <mergeCell ref="C20:E20"/>
    <mergeCell ref="G20:J20"/>
    <mergeCell ref="A19:B19"/>
  </mergeCells>
  <pageMargins left="0" right="0" top="0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dcterms:created xsi:type="dcterms:W3CDTF">2024-01-16T09:10:46Z</dcterms:created>
  <dcterms:modified xsi:type="dcterms:W3CDTF">2024-01-19T04:19:03Z</dcterms:modified>
</cp:coreProperties>
</file>